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_IV-C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H26" i="30"/>
  <c r="H37" i="1" s="1"/>
  <c r="D26" i="30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37" i="1" s="1"/>
  <c r="J16" i="30"/>
  <c r="J26" s="1"/>
  <c r="J37" i="1" s="1"/>
  <c r="I16" i="30"/>
  <c r="I26" s="1"/>
  <c r="I37" i="1" s="1"/>
  <c r="H16" i="30"/>
  <c r="G16"/>
  <c r="G26" s="1"/>
  <c r="G37" i="1" s="1"/>
  <c r="F16" i="30"/>
  <c r="F26" s="1"/>
  <c r="F37" i="1" s="1"/>
  <c r="E16" i="30"/>
  <c r="E26" s="1"/>
  <c r="E37" i="1" s="1"/>
  <c r="D16" i="30"/>
  <c r="C16"/>
  <c r="L16" s="1"/>
  <c r="L15"/>
  <c r="L14"/>
  <c r="L13"/>
  <c r="L12"/>
  <c r="I26" i="29"/>
  <c r="I36" i="1" s="1"/>
  <c r="E26" i="29"/>
  <c r="K25"/>
  <c r="J25"/>
  <c r="J26" s="1"/>
  <c r="J36" i="1" s="1"/>
  <c r="I25" i="29"/>
  <c r="H25"/>
  <c r="G25"/>
  <c r="F25"/>
  <c r="E25"/>
  <c r="D25"/>
  <c r="C25"/>
  <c r="L25" s="1"/>
  <c r="L24"/>
  <c r="L23"/>
  <c r="L22"/>
  <c r="L21"/>
  <c r="L20"/>
  <c r="L19"/>
  <c r="L18"/>
  <c r="K16"/>
  <c r="K26" s="1"/>
  <c r="L36" i="1" s="1"/>
  <c r="J16" i="29"/>
  <c r="I16"/>
  <c r="H16"/>
  <c r="H26" s="1"/>
  <c r="H36" i="1" s="1"/>
  <c r="G16" i="29"/>
  <c r="G26" s="1"/>
  <c r="G36" i="1" s="1"/>
  <c r="F16" i="29"/>
  <c r="F26" s="1"/>
  <c r="F36" i="1" s="1"/>
  <c r="E16" i="29"/>
  <c r="D16"/>
  <c r="D26" s="1"/>
  <c r="D36" i="1" s="1"/>
  <c r="C16" i="29"/>
  <c r="C26" s="1"/>
  <c r="L15"/>
  <c r="L14"/>
  <c r="L13"/>
  <c r="L12"/>
  <c r="J26" i="28"/>
  <c r="J35" i="1" s="1"/>
  <c r="F26" i="28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35" i="1" s="1"/>
  <c r="J16" i="28"/>
  <c r="I16"/>
  <c r="I26" s="1"/>
  <c r="I35" i="1" s="1"/>
  <c r="H16" i="28"/>
  <c r="H26" s="1"/>
  <c r="H35" i="1" s="1"/>
  <c r="G16" i="28"/>
  <c r="G26" s="1"/>
  <c r="G35" i="1" s="1"/>
  <c r="F16" i="28"/>
  <c r="E16"/>
  <c r="E26" s="1"/>
  <c r="E35" i="1" s="1"/>
  <c r="D16" i="28"/>
  <c r="L16" s="1"/>
  <c r="C16"/>
  <c r="C26" s="1"/>
  <c r="L15"/>
  <c r="L14"/>
  <c r="L13"/>
  <c r="L12"/>
  <c r="K26" i="27"/>
  <c r="L34" i="1" s="1"/>
  <c r="G26" i="27"/>
  <c r="C26"/>
  <c r="C34" i="1" s="1"/>
  <c r="K25" i="27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J26" s="1"/>
  <c r="J34" i="1" s="1"/>
  <c r="I16" i="27"/>
  <c r="I26" s="1"/>
  <c r="I34" i="1" s="1"/>
  <c r="H16" i="27"/>
  <c r="H26" s="1"/>
  <c r="H34" i="1" s="1"/>
  <c r="G16" i="27"/>
  <c r="F16"/>
  <c r="F26" s="1"/>
  <c r="F34" i="1" s="1"/>
  <c r="E16" i="27"/>
  <c r="E26" s="1"/>
  <c r="E34" i="1" s="1"/>
  <c r="D16" i="27"/>
  <c r="D26" s="1"/>
  <c r="D34" i="1" s="1"/>
  <c r="C16" i="27"/>
  <c r="L16" s="1"/>
  <c r="L15"/>
  <c r="L14"/>
  <c r="L13"/>
  <c r="L12"/>
  <c r="H26" i="26"/>
  <c r="D26"/>
  <c r="D33" i="1" s="1"/>
  <c r="K25" i="26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33" i="1" s="1"/>
  <c r="J16" i="26"/>
  <c r="J26" s="1"/>
  <c r="J33" i="1" s="1"/>
  <c r="I16" i="26"/>
  <c r="I26" s="1"/>
  <c r="I33" i="1" s="1"/>
  <c r="H16" i="26"/>
  <c r="G16"/>
  <c r="G26" s="1"/>
  <c r="G33" i="1" s="1"/>
  <c r="F16" i="26"/>
  <c r="F26" s="1"/>
  <c r="F33" i="1" s="1"/>
  <c r="E16" i="26"/>
  <c r="E26" s="1"/>
  <c r="E33" i="1" s="1"/>
  <c r="D16" i="26"/>
  <c r="C16"/>
  <c r="L16" s="1"/>
  <c r="L15"/>
  <c r="L14"/>
  <c r="L13"/>
  <c r="L12"/>
  <c r="I26" i="25"/>
  <c r="E26"/>
  <c r="E32" i="1" s="1"/>
  <c r="K25" i="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32" i="1" s="1"/>
  <c r="J16" i="25"/>
  <c r="J26" s="1"/>
  <c r="J32" i="1" s="1"/>
  <c r="I16" i="25"/>
  <c r="H16"/>
  <c r="H26" s="1"/>
  <c r="H32" i="1" s="1"/>
  <c r="G16" i="25"/>
  <c r="G26" s="1"/>
  <c r="G32" i="1" s="1"/>
  <c r="F16" i="25"/>
  <c r="F26" s="1"/>
  <c r="F32" i="1" s="1"/>
  <c r="E16" i="25"/>
  <c r="D16"/>
  <c r="D26" s="1"/>
  <c r="D32" i="1" s="1"/>
  <c r="C16" i="25"/>
  <c r="C26" s="1"/>
  <c r="L15"/>
  <c r="L14"/>
  <c r="L13"/>
  <c r="L12"/>
  <c r="J26" i="24"/>
  <c r="F26"/>
  <c r="F31" i="1" s="1"/>
  <c r="K25" i="24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31" i="1" s="1"/>
  <c r="J16" i="24"/>
  <c r="I16"/>
  <c r="I26" s="1"/>
  <c r="I31" i="1" s="1"/>
  <c r="H16" i="24"/>
  <c r="H26" s="1"/>
  <c r="H31" i="1" s="1"/>
  <c r="G16" i="24"/>
  <c r="G26" s="1"/>
  <c r="G31" i="1" s="1"/>
  <c r="F16" i="24"/>
  <c r="E16"/>
  <c r="E26" s="1"/>
  <c r="E31" i="1" s="1"/>
  <c r="D16" i="24"/>
  <c r="D26" s="1"/>
  <c r="D31" i="1" s="1"/>
  <c r="C16" i="24"/>
  <c r="C26" s="1"/>
  <c r="L15"/>
  <c r="L14"/>
  <c r="L13"/>
  <c r="L12"/>
  <c r="K26" i="23"/>
  <c r="G26"/>
  <c r="G30" i="1" s="1"/>
  <c r="C26" i="23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J26" s="1"/>
  <c r="J30" i="1" s="1"/>
  <c r="I16" i="23"/>
  <c r="I26" s="1"/>
  <c r="I30" i="1" s="1"/>
  <c r="H16" i="23"/>
  <c r="H26" s="1"/>
  <c r="H30" i="1" s="1"/>
  <c r="G16" i="23"/>
  <c r="F16"/>
  <c r="F26" s="1"/>
  <c r="F30" i="1" s="1"/>
  <c r="E16" i="23"/>
  <c r="E26" s="1"/>
  <c r="E30" i="1" s="1"/>
  <c r="D16" i="23"/>
  <c r="D26" s="1"/>
  <c r="D30" i="1" s="1"/>
  <c r="C16" i="23"/>
  <c r="L16" s="1"/>
  <c r="L15"/>
  <c r="L14"/>
  <c r="L13"/>
  <c r="L12"/>
  <c r="H26" i="22"/>
  <c r="H29" i="1" s="1"/>
  <c r="D26" i="22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29" i="1" s="1"/>
  <c r="J16" i="22"/>
  <c r="J26" s="1"/>
  <c r="J29" i="1" s="1"/>
  <c r="I16" i="22"/>
  <c r="I26" s="1"/>
  <c r="I29" i="1" s="1"/>
  <c r="H16" i="22"/>
  <c r="G16"/>
  <c r="G26" s="1"/>
  <c r="G29" i="1" s="1"/>
  <c r="F16" i="22"/>
  <c r="F26" s="1"/>
  <c r="F29" i="1" s="1"/>
  <c r="E16" i="22"/>
  <c r="E26" s="1"/>
  <c r="E29" i="1" s="1"/>
  <c r="D16" i="22"/>
  <c r="C16"/>
  <c r="L16" s="1"/>
  <c r="L15"/>
  <c r="L14"/>
  <c r="L13"/>
  <c r="L12"/>
  <c r="I26" i="21"/>
  <c r="I28" i="1" s="1"/>
  <c r="E26" i="21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28" i="1" s="1"/>
  <c r="J16" i="21"/>
  <c r="J26" s="1"/>
  <c r="J28" i="1" s="1"/>
  <c r="I16" i="21"/>
  <c r="H16"/>
  <c r="H26" s="1"/>
  <c r="H28" i="1" s="1"/>
  <c r="G16" i="21"/>
  <c r="G26" s="1"/>
  <c r="G28" i="1" s="1"/>
  <c r="F16" i="21"/>
  <c r="F26" s="1"/>
  <c r="F28" i="1" s="1"/>
  <c r="E16" i="21"/>
  <c r="D16"/>
  <c r="L16" s="1"/>
  <c r="C16"/>
  <c r="C26" s="1"/>
  <c r="L15"/>
  <c r="L14"/>
  <c r="L13"/>
  <c r="L12"/>
  <c r="J26" i="20"/>
  <c r="J27" i="1" s="1"/>
  <c r="F26" i="20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27" i="1" s="1"/>
  <c r="J16" i="20"/>
  <c r="I16"/>
  <c r="I26" s="1"/>
  <c r="I27" i="1" s="1"/>
  <c r="H16" i="20"/>
  <c r="H26" s="1"/>
  <c r="H27" i="1" s="1"/>
  <c r="G16" i="20"/>
  <c r="G26" s="1"/>
  <c r="G27" i="1" s="1"/>
  <c r="F16" i="20"/>
  <c r="E16"/>
  <c r="E26" s="1"/>
  <c r="E27" i="1" s="1"/>
  <c r="D16" i="20"/>
  <c r="L16" s="1"/>
  <c r="C16"/>
  <c r="C26" s="1"/>
  <c r="L15"/>
  <c r="L14"/>
  <c r="L13"/>
  <c r="L12"/>
  <c r="K26" i="19"/>
  <c r="L26" i="1" s="1"/>
  <c r="G26" i="19"/>
  <c r="C26"/>
  <c r="C26" i="1" s="1"/>
  <c r="K25" i="19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J26" s="1"/>
  <c r="J26" i="1" s="1"/>
  <c r="I16" i="19"/>
  <c r="I26" s="1"/>
  <c r="I26" i="1" s="1"/>
  <c r="H16" i="19"/>
  <c r="H26" s="1"/>
  <c r="H26" i="1" s="1"/>
  <c r="G16" i="19"/>
  <c r="F16"/>
  <c r="F26" s="1"/>
  <c r="F26" i="1" s="1"/>
  <c r="E16" i="19"/>
  <c r="E26" s="1"/>
  <c r="E26" i="1" s="1"/>
  <c r="D16" i="19"/>
  <c r="L16" s="1"/>
  <c r="C16"/>
  <c r="L15"/>
  <c r="L14"/>
  <c r="L13"/>
  <c r="L12"/>
  <c r="H26" i="18"/>
  <c r="H25" i="1" s="1"/>
  <c r="D26" i="18"/>
  <c r="D25" i="1" s="1"/>
  <c r="K25" i="18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25" i="1" s="1"/>
  <c r="J16" i="18"/>
  <c r="J26" s="1"/>
  <c r="J25" i="1" s="1"/>
  <c r="I16" i="18"/>
  <c r="I26" s="1"/>
  <c r="I25" i="1" s="1"/>
  <c r="H16" i="18"/>
  <c r="G16"/>
  <c r="G26" s="1"/>
  <c r="G25" i="1" s="1"/>
  <c r="F16" i="18"/>
  <c r="F26" s="1"/>
  <c r="F25" i="1" s="1"/>
  <c r="E16" i="18"/>
  <c r="E26" s="1"/>
  <c r="E25" i="1" s="1"/>
  <c r="D16" i="18"/>
  <c r="C16"/>
  <c r="L16" s="1"/>
  <c r="L15"/>
  <c r="L14"/>
  <c r="L13"/>
  <c r="L12"/>
  <c r="I26" i="17"/>
  <c r="E26"/>
  <c r="E24" i="1" s="1"/>
  <c r="K25" i="17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24" i="1" s="1"/>
  <c r="J16" i="17"/>
  <c r="J26" s="1"/>
  <c r="J24" i="1" s="1"/>
  <c r="I16" i="17"/>
  <c r="H16"/>
  <c r="H26" s="1"/>
  <c r="H24" i="1" s="1"/>
  <c r="G16" i="17"/>
  <c r="G26" s="1"/>
  <c r="G24" i="1" s="1"/>
  <c r="F16" i="17"/>
  <c r="F26" s="1"/>
  <c r="F24" i="1" s="1"/>
  <c r="E16" i="17"/>
  <c r="D16"/>
  <c r="D26" s="1"/>
  <c r="D24" i="1" s="1"/>
  <c r="C16" i="17"/>
  <c r="C26" s="1"/>
  <c r="L15"/>
  <c r="L14"/>
  <c r="L13"/>
  <c r="L12"/>
  <c r="J26" i="16"/>
  <c r="J23" i="1" s="1"/>
  <c r="F26" i="16"/>
  <c r="F23" i="1" s="1"/>
  <c r="K25" i="16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23" i="1" s="1"/>
  <c r="J16" i="16"/>
  <c r="I16"/>
  <c r="I26" s="1"/>
  <c r="I23" i="1" s="1"/>
  <c r="H16" i="16"/>
  <c r="H26" s="1"/>
  <c r="H23" i="1" s="1"/>
  <c r="G16" i="16"/>
  <c r="G26" s="1"/>
  <c r="G23" i="1" s="1"/>
  <c r="F16" i="16"/>
  <c r="E16"/>
  <c r="E26" s="1"/>
  <c r="E23" i="1" s="1"/>
  <c r="D16" i="16"/>
  <c r="D26" s="1"/>
  <c r="D23" i="1" s="1"/>
  <c r="C16" i="16"/>
  <c r="C26" s="1"/>
  <c r="L15"/>
  <c r="L14"/>
  <c r="L13"/>
  <c r="L12"/>
  <c r="K26" i="15"/>
  <c r="L22" i="1" s="1"/>
  <c r="G26" i="15"/>
  <c r="G22" i="1" s="1"/>
  <c r="C26" i="15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J26" s="1"/>
  <c r="J22" i="1" s="1"/>
  <c r="I16" i="15"/>
  <c r="I26" s="1"/>
  <c r="I22" i="1" s="1"/>
  <c r="H16" i="15"/>
  <c r="H26" s="1"/>
  <c r="H22" i="1" s="1"/>
  <c r="G16" i="15"/>
  <c r="F16"/>
  <c r="F26" s="1"/>
  <c r="F22" i="1" s="1"/>
  <c r="E16" i="15"/>
  <c r="E26" s="1"/>
  <c r="E22" i="1" s="1"/>
  <c r="D16" i="15"/>
  <c r="D26" s="1"/>
  <c r="D22" i="1" s="1"/>
  <c r="C16" i="15"/>
  <c r="L15"/>
  <c r="L14"/>
  <c r="L13"/>
  <c r="L12"/>
  <c r="H26" i="14"/>
  <c r="H21" i="1" s="1"/>
  <c r="D26" i="14"/>
  <c r="D21" i="1" s="1"/>
  <c r="K25" i="14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21" i="1" s="1"/>
  <c r="J16" i="14"/>
  <c r="J26" s="1"/>
  <c r="J21" i="1" s="1"/>
  <c r="I16" i="14"/>
  <c r="I26" s="1"/>
  <c r="I21" i="1" s="1"/>
  <c r="H16" i="14"/>
  <c r="G16"/>
  <c r="G26" s="1"/>
  <c r="G21" i="1" s="1"/>
  <c r="F16" i="14"/>
  <c r="F26" s="1"/>
  <c r="F21" i="1" s="1"/>
  <c r="E16" i="14"/>
  <c r="E26" s="1"/>
  <c r="E21" i="1" s="1"/>
  <c r="D16" i="14"/>
  <c r="C16"/>
  <c r="L16" s="1"/>
  <c r="L15"/>
  <c r="L14"/>
  <c r="L13"/>
  <c r="L12"/>
  <c r="I26" i="13"/>
  <c r="I20" i="1" s="1"/>
  <c r="E26" i="13"/>
  <c r="E20" i="1" s="1"/>
  <c r="K25" i="13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20" i="1" s="1"/>
  <c r="J16" i="13"/>
  <c r="J26" s="1"/>
  <c r="J20" i="1" s="1"/>
  <c r="I16" i="13"/>
  <c r="H16"/>
  <c r="H26" s="1"/>
  <c r="H20" i="1" s="1"/>
  <c r="G16" i="13"/>
  <c r="G26" s="1"/>
  <c r="G20" i="1" s="1"/>
  <c r="F16" i="13"/>
  <c r="F26" s="1"/>
  <c r="F20" i="1" s="1"/>
  <c r="E16" i="13"/>
  <c r="D16"/>
  <c r="L16" s="1"/>
  <c r="C16"/>
  <c r="C26" s="1"/>
  <c r="L15"/>
  <c r="L14"/>
  <c r="L13"/>
  <c r="L12"/>
  <c r="J26" i="12"/>
  <c r="J19" i="1" s="1"/>
  <c r="F26" i="12"/>
  <c r="F19" i="1" s="1"/>
  <c r="K25" i="12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19" i="1" s="1"/>
  <c r="J16" i="12"/>
  <c r="I16"/>
  <c r="I26" s="1"/>
  <c r="I19" i="1" s="1"/>
  <c r="H16" i="12"/>
  <c r="H26" s="1"/>
  <c r="H19" i="1" s="1"/>
  <c r="G16" i="12"/>
  <c r="G26" s="1"/>
  <c r="G19" i="1" s="1"/>
  <c r="F16" i="12"/>
  <c r="E16"/>
  <c r="E26" s="1"/>
  <c r="E19" i="1" s="1"/>
  <c r="D16" i="12"/>
  <c r="L16" s="1"/>
  <c r="C16"/>
  <c r="C26" s="1"/>
  <c r="L15"/>
  <c r="L14"/>
  <c r="L13"/>
  <c r="L12"/>
  <c r="K26" i="11"/>
  <c r="L18" i="1" s="1"/>
  <c r="G26" i="11"/>
  <c r="G18" i="1" s="1"/>
  <c r="C26" i="11"/>
  <c r="C18" i="1" s="1"/>
  <c r="K25" i="11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18" i="1" s="1"/>
  <c r="I16" i="11"/>
  <c r="I26" s="1"/>
  <c r="I18" i="1" s="1"/>
  <c r="H16" i="11"/>
  <c r="H26" s="1"/>
  <c r="H18" i="1" s="1"/>
  <c r="G16" i="11"/>
  <c r="F16"/>
  <c r="F26" s="1"/>
  <c r="F18" i="1" s="1"/>
  <c r="E16" i="11"/>
  <c r="E26" s="1"/>
  <c r="E18" i="1" s="1"/>
  <c r="D16" i="11"/>
  <c r="D26" s="1"/>
  <c r="D18" i="1" s="1"/>
  <c r="C16" i="11"/>
  <c r="L16" s="1"/>
  <c r="L15"/>
  <c r="L14"/>
  <c r="L13"/>
  <c r="L12"/>
  <c r="H26" i="10"/>
  <c r="H17" i="1" s="1"/>
  <c r="D26" i="10"/>
  <c r="D17" i="1" s="1"/>
  <c r="K25" i="10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17" i="1" s="1"/>
  <c r="J16" i="10"/>
  <c r="J26" s="1"/>
  <c r="J17" i="1" s="1"/>
  <c r="I16" i="10"/>
  <c r="I26" s="1"/>
  <c r="I17" i="1" s="1"/>
  <c r="H16" i="10"/>
  <c r="G16"/>
  <c r="G26" s="1"/>
  <c r="G17" i="1" s="1"/>
  <c r="F16" i="10"/>
  <c r="F26" s="1"/>
  <c r="F17" i="1" s="1"/>
  <c r="E16" i="10"/>
  <c r="E26" s="1"/>
  <c r="E17" i="1" s="1"/>
  <c r="D16" i="10"/>
  <c r="C16"/>
  <c r="L16" s="1"/>
  <c r="L15"/>
  <c r="L14"/>
  <c r="L13"/>
  <c r="L12"/>
  <c r="I26" i="9"/>
  <c r="I16" i="1" s="1"/>
  <c r="E26" i="9"/>
  <c r="E16" i="1" s="1"/>
  <c r="K25" i="9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16" i="1" s="1"/>
  <c r="J16" i="9"/>
  <c r="J26" s="1"/>
  <c r="J16" i="1" s="1"/>
  <c r="I16" i="9"/>
  <c r="H16"/>
  <c r="H26" s="1"/>
  <c r="H16" i="1" s="1"/>
  <c r="G16" i="9"/>
  <c r="G26" s="1"/>
  <c r="G16" i="1" s="1"/>
  <c r="F16" i="9"/>
  <c r="F26" s="1"/>
  <c r="F16" i="1" s="1"/>
  <c r="E16" i="9"/>
  <c r="D16"/>
  <c r="D26" s="1"/>
  <c r="D16" i="1" s="1"/>
  <c r="C16" i="9"/>
  <c r="C26" s="1"/>
  <c r="L15"/>
  <c r="L14"/>
  <c r="L13"/>
  <c r="L12"/>
  <c r="J26" i="8"/>
  <c r="J15" i="1" s="1"/>
  <c r="F26" i="8"/>
  <c r="F15" i="1" s="1"/>
  <c r="K25" i="8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15" i="1" s="1"/>
  <c r="J16" i="8"/>
  <c r="I16"/>
  <c r="I26" s="1"/>
  <c r="I15" i="1" s="1"/>
  <c r="H16" i="8"/>
  <c r="H26" s="1"/>
  <c r="H15" i="1" s="1"/>
  <c r="G16" i="8"/>
  <c r="G26" s="1"/>
  <c r="G15" i="1" s="1"/>
  <c r="F16" i="8"/>
  <c r="E16"/>
  <c r="E26" s="1"/>
  <c r="E15" i="1" s="1"/>
  <c r="D16" i="8"/>
  <c r="D26" s="1"/>
  <c r="D15" i="1" s="1"/>
  <c r="C16" i="8"/>
  <c r="C26" s="1"/>
  <c r="L15"/>
  <c r="L14"/>
  <c r="L13"/>
  <c r="L12"/>
  <c r="K26" i="7"/>
  <c r="L14" i="1" s="1"/>
  <c r="G26" i="7"/>
  <c r="G14" i="1" s="1"/>
  <c r="C26" i="7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14" i="1" s="1"/>
  <c r="I16" i="7"/>
  <c r="I26" s="1"/>
  <c r="I14" i="1" s="1"/>
  <c r="H16" i="7"/>
  <c r="H26" s="1"/>
  <c r="H14" i="1" s="1"/>
  <c r="G16" i="7"/>
  <c r="F16"/>
  <c r="F26" s="1"/>
  <c r="F14" i="1" s="1"/>
  <c r="E16" i="7"/>
  <c r="E26" s="1"/>
  <c r="E14" i="1" s="1"/>
  <c r="D16" i="7"/>
  <c r="D26" s="1"/>
  <c r="D14" i="1" s="1"/>
  <c r="C16" i="7"/>
  <c r="L16" s="1"/>
  <c r="L15"/>
  <c r="L14"/>
  <c r="L13"/>
  <c r="L12"/>
  <c r="H26" i="6"/>
  <c r="H13" i="1" s="1"/>
  <c r="D26" i="6"/>
  <c r="D13" i="1" s="1"/>
  <c r="K25" i="6"/>
  <c r="J25"/>
  <c r="I25"/>
  <c r="H25"/>
  <c r="G25"/>
  <c r="F25"/>
  <c r="F26" s="1"/>
  <c r="F13" i="1" s="1"/>
  <c r="E25" i="6"/>
  <c r="D25"/>
  <c r="C25"/>
  <c r="L25" s="1"/>
  <c r="L24"/>
  <c r="L23"/>
  <c r="L22"/>
  <c r="L21"/>
  <c r="L20"/>
  <c r="L19"/>
  <c r="L18"/>
  <c r="K16"/>
  <c r="K26" s="1"/>
  <c r="L13" i="1" s="1"/>
  <c r="J16" i="6"/>
  <c r="J26" s="1"/>
  <c r="J13" i="1" s="1"/>
  <c r="I16" i="6"/>
  <c r="I26" s="1"/>
  <c r="I13" i="1" s="1"/>
  <c r="H16" i="6"/>
  <c r="G16"/>
  <c r="G26" s="1"/>
  <c r="G13" i="1" s="1"/>
  <c r="F16" i="6"/>
  <c r="E16"/>
  <c r="E26" s="1"/>
  <c r="E13" i="1" s="1"/>
  <c r="D16" i="6"/>
  <c r="C16"/>
  <c r="L16" s="1"/>
  <c r="L15"/>
  <c r="L14"/>
  <c r="L13"/>
  <c r="L12"/>
  <c r="I26" i="5"/>
  <c r="I12" i="1" s="1"/>
  <c r="E26" i="5"/>
  <c r="E12" i="1" s="1"/>
  <c r="K25" i="5"/>
  <c r="J25"/>
  <c r="I25"/>
  <c r="H25"/>
  <c r="G25"/>
  <c r="G26" s="1"/>
  <c r="G12" i="1" s="1"/>
  <c r="F25" i="5"/>
  <c r="E25"/>
  <c r="D25"/>
  <c r="C25"/>
  <c r="L25" s="1"/>
  <c r="L24"/>
  <c r="L23"/>
  <c r="L22"/>
  <c r="L21"/>
  <c r="L20"/>
  <c r="L19"/>
  <c r="L18"/>
  <c r="K16"/>
  <c r="K26" s="1"/>
  <c r="L12" i="1" s="1"/>
  <c r="J16" i="5"/>
  <c r="J26" s="1"/>
  <c r="J12" i="1" s="1"/>
  <c r="I16" i="5"/>
  <c r="H16"/>
  <c r="H26" s="1"/>
  <c r="H12" i="1" s="1"/>
  <c r="G16" i="5"/>
  <c r="F16"/>
  <c r="F26" s="1"/>
  <c r="F12" i="1" s="1"/>
  <c r="E16" i="5"/>
  <c r="D16"/>
  <c r="L16" s="1"/>
  <c r="C16"/>
  <c r="C26" s="1"/>
  <c r="L15"/>
  <c r="L14"/>
  <c r="L13"/>
  <c r="L12"/>
  <c r="J26" i="4"/>
  <c r="J11" i="1" s="1"/>
  <c r="F26" i="4"/>
  <c r="F11" i="1" s="1"/>
  <c r="K25" i="4"/>
  <c r="J25"/>
  <c r="I25"/>
  <c r="H25"/>
  <c r="H26" s="1"/>
  <c r="H11" i="1" s="1"/>
  <c r="G25" i="4"/>
  <c r="F25"/>
  <c r="E25"/>
  <c r="D25"/>
  <c r="L25" s="1"/>
  <c r="C25"/>
  <c r="L24"/>
  <c r="L23"/>
  <c r="L22"/>
  <c r="L21"/>
  <c r="L20"/>
  <c r="L19"/>
  <c r="L18"/>
  <c r="K16"/>
  <c r="K26" s="1"/>
  <c r="L11" i="1" s="1"/>
  <c r="J16" i="4"/>
  <c r="I16"/>
  <c r="I26" s="1"/>
  <c r="I11" i="1" s="1"/>
  <c r="H16" i="4"/>
  <c r="G16"/>
  <c r="G26" s="1"/>
  <c r="G11" i="1" s="1"/>
  <c r="F16" i="4"/>
  <c r="E16"/>
  <c r="E26" s="1"/>
  <c r="E11" i="1" s="1"/>
  <c r="D16" i="4"/>
  <c r="D26" s="1"/>
  <c r="D11" i="1" s="1"/>
  <c r="C16" i="4"/>
  <c r="L16" s="1"/>
  <c r="L15"/>
  <c r="L14"/>
  <c r="L13"/>
  <c r="L12"/>
  <c r="K26" i="3"/>
  <c r="L10" i="1" s="1"/>
  <c r="G26" i="3"/>
  <c r="G10" i="1" s="1"/>
  <c r="C26" i="3"/>
  <c r="C10" i="1" s="1"/>
  <c r="K25" i="3"/>
  <c r="J25"/>
  <c r="I25"/>
  <c r="I26" s="1"/>
  <c r="I10" i="1" s="1"/>
  <c r="I38" s="1"/>
  <c r="H25" i="3"/>
  <c r="G25"/>
  <c r="F25"/>
  <c r="E25"/>
  <c r="D25"/>
  <c r="C25"/>
  <c r="L25" s="1"/>
  <c r="L24"/>
  <c r="L23"/>
  <c r="L22"/>
  <c r="L21"/>
  <c r="L20"/>
  <c r="L19"/>
  <c r="L18"/>
  <c r="K16"/>
  <c r="J16"/>
  <c r="J26" s="1"/>
  <c r="J10" i="1" s="1"/>
  <c r="I16" i="3"/>
  <c r="H16"/>
  <c r="H26" s="1"/>
  <c r="H10" i="1" s="1"/>
  <c r="G16" i="3"/>
  <c r="F16"/>
  <c r="F26" s="1"/>
  <c r="F10" i="1" s="1"/>
  <c r="E16" i="3"/>
  <c r="E26" s="1"/>
  <c r="E10" i="1" s="1"/>
  <c r="D16" i="3"/>
  <c r="D26" s="1"/>
  <c r="D10" i="1" s="1"/>
  <c r="C16" i="3"/>
  <c r="L16" s="1"/>
  <c r="L15"/>
  <c r="L14"/>
  <c r="L13"/>
  <c r="L12"/>
  <c r="J25" i="2"/>
  <c r="K24"/>
  <c r="I24"/>
  <c r="H24"/>
  <c r="G24"/>
  <c r="F24"/>
  <c r="E24"/>
  <c r="D24"/>
  <c r="C24"/>
  <c r="K23"/>
  <c r="I23"/>
  <c r="H23"/>
  <c r="G23"/>
  <c r="F23"/>
  <c r="E23"/>
  <c r="D23"/>
  <c r="C23"/>
  <c r="K22"/>
  <c r="I22"/>
  <c r="H22"/>
  <c r="G22"/>
  <c r="F22"/>
  <c r="E22"/>
  <c r="D22"/>
  <c r="C22"/>
  <c r="K21"/>
  <c r="I21"/>
  <c r="H21"/>
  <c r="G21"/>
  <c r="F21"/>
  <c r="E21"/>
  <c r="D21"/>
  <c r="C21"/>
  <c r="K20"/>
  <c r="I20"/>
  <c r="H20"/>
  <c r="G20"/>
  <c r="F20"/>
  <c r="E20"/>
  <c r="D20"/>
  <c r="C20"/>
  <c r="K19"/>
  <c r="I19"/>
  <c r="H19"/>
  <c r="G19"/>
  <c r="F19"/>
  <c r="E19"/>
  <c r="D19"/>
  <c r="C19"/>
  <c r="K18"/>
  <c r="K25" s="1"/>
  <c r="I18"/>
  <c r="I25" s="1"/>
  <c r="H18"/>
  <c r="H25" s="1"/>
  <c r="G18"/>
  <c r="G25" s="1"/>
  <c r="F18"/>
  <c r="F25" s="1"/>
  <c r="E18"/>
  <c r="E25" s="1"/>
  <c r="D18"/>
  <c r="D25" s="1"/>
  <c r="C18"/>
  <c r="C25" s="1"/>
  <c r="K15"/>
  <c r="J15"/>
  <c r="I15"/>
  <c r="H15"/>
  <c r="G15"/>
  <c r="F15"/>
  <c r="E15"/>
  <c r="D15"/>
  <c r="C15"/>
  <c r="K14"/>
  <c r="J14"/>
  <c r="I14"/>
  <c r="H14"/>
  <c r="G14"/>
  <c r="F14"/>
  <c r="E14"/>
  <c r="D14"/>
  <c r="C14"/>
  <c r="K13"/>
  <c r="J13"/>
  <c r="I13"/>
  <c r="H13"/>
  <c r="G13"/>
  <c r="F13"/>
  <c r="E13"/>
  <c r="D13"/>
  <c r="C13"/>
  <c r="K12"/>
  <c r="K16" s="1"/>
  <c r="K26" s="1"/>
  <c r="J12"/>
  <c r="I12"/>
  <c r="H12"/>
  <c r="G12"/>
  <c r="F12"/>
  <c r="F16" s="1"/>
  <c r="E12"/>
  <c r="E16" s="1"/>
  <c r="E26" s="1"/>
  <c r="D12"/>
  <c r="C12"/>
  <c r="D37" i="1"/>
  <c r="E36"/>
  <c r="F35"/>
  <c r="G34"/>
  <c r="H33"/>
  <c r="I32"/>
  <c r="J31"/>
  <c r="L30"/>
  <c r="C30"/>
  <c r="D29"/>
  <c r="E28"/>
  <c r="F27"/>
  <c r="G26"/>
  <c r="I24"/>
  <c r="D4"/>
  <c r="C4"/>
  <c r="I16" i="2" l="1"/>
  <c r="I26" s="1"/>
  <c r="L12"/>
  <c r="J16"/>
  <c r="J26" s="1"/>
  <c r="H16"/>
  <c r="H26" s="1"/>
  <c r="G16"/>
  <c r="L19"/>
  <c r="L20"/>
  <c r="L21"/>
  <c r="L22"/>
  <c r="L23"/>
  <c r="L24"/>
  <c r="F26"/>
  <c r="L15"/>
  <c r="L14"/>
  <c r="D16"/>
  <c r="D26" s="1"/>
  <c r="L13"/>
  <c r="L26" i="17"/>
  <c r="C24" i="1"/>
  <c r="K24" s="1"/>
  <c r="M24" s="1"/>
  <c r="L26" i="8"/>
  <c r="C15" i="1"/>
  <c r="K15" s="1"/>
  <c r="M15" s="1"/>
  <c r="L26" i="29"/>
  <c r="C36" i="1"/>
  <c r="K36" s="1"/>
  <c r="M36" s="1"/>
  <c r="K30"/>
  <c r="M30" s="1"/>
  <c r="H38"/>
  <c r="K26"/>
  <c r="M26" s="1"/>
  <c r="L26" i="9"/>
  <c r="C16" i="1"/>
  <c r="K16" s="1"/>
  <c r="M16" s="1"/>
  <c r="C27"/>
  <c r="L26" i="7"/>
  <c r="C35" i="1"/>
  <c r="L26" i="21"/>
  <c r="C28" i="1"/>
  <c r="F38"/>
  <c r="L38"/>
  <c r="K18"/>
  <c r="M18" s="1"/>
  <c r="C19"/>
  <c r="G26" i="2"/>
  <c r="L25"/>
  <c r="E38" i="1"/>
  <c r="G38"/>
  <c r="L26" i="23"/>
  <c r="K10" i="1"/>
  <c r="C20"/>
  <c r="L26" i="24"/>
  <c r="C31" i="1"/>
  <c r="K31" s="1"/>
  <c r="M31" s="1"/>
  <c r="L26" i="25"/>
  <c r="C32" i="1"/>
  <c r="K32" s="1"/>
  <c r="M32" s="1"/>
  <c r="L26" i="15"/>
  <c r="C12" i="1"/>
  <c r="L26" i="16"/>
  <c r="C23" i="1"/>
  <c r="K23" s="1"/>
  <c r="M23" s="1"/>
  <c r="J38"/>
  <c r="K34"/>
  <c r="M34" s="1"/>
  <c r="L16" i="29"/>
  <c r="C16" i="2"/>
  <c r="L16" i="9"/>
  <c r="L16" i="17"/>
  <c r="L16" i="25"/>
  <c r="D26" i="5"/>
  <c r="D12" i="1" s="1"/>
  <c r="D38" s="1"/>
  <c r="C26" i="6"/>
  <c r="L16" i="8"/>
  <c r="D26" i="13"/>
  <c r="D20" i="1" s="1"/>
  <c r="C26" i="14"/>
  <c r="L16" i="16"/>
  <c r="D26" i="21"/>
  <c r="D28" i="1" s="1"/>
  <c r="C26" i="22"/>
  <c r="L16" i="24"/>
  <c r="C26" i="30"/>
  <c r="D26" i="12"/>
  <c r="D19" i="1" s="1"/>
  <c r="L16" i="15"/>
  <c r="D26" i="20"/>
  <c r="D27" i="1" s="1"/>
  <c r="D26" i="28"/>
  <c r="D35" i="1" s="1"/>
  <c r="C14"/>
  <c r="K14" s="1"/>
  <c r="M14" s="1"/>
  <c r="C22"/>
  <c r="K22" s="1"/>
  <c r="M22" s="1"/>
  <c r="L26" i="3"/>
  <c r="C26" i="4"/>
  <c r="L26" i="11"/>
  <c r="D26" i="19"/>
  <c r="D26" i="1" s="1"/>
  <c r="L26" i="27"/>
  <c r="C26" i="10"/>
  <c r="C26" i="18"/>
  <c r="C26" i="26"/>
  <c r="L18" i="2"/>
  <c r="K28" i="1" l="1"/>
  <c r="M28" s="1"/>
  <c r="C25"/>
  <c r="K25" s="1"/>
  <c r="M25" s="1"/>
  <c r="L26" i="18"/>
  <c r="C11" i="1"/>
  <c r="L26" i="4"/>
  <c r="C37" i="1"/>
  <c r="K37" s="1"/>
  <c r="M37" s="1"/>
  <c r="L26" i="30"/>
  <c r="C13" i="1"/>
  <c r="K13" s="1"/>
  <c r="M13" s="1"/>
  <c r="L26" i="6"/>
  <c r="C29" i="1"/>
  <c r="K29" s="1"/>
  <c r="M29" s="1"/>
  <c r="L26" i="22"/>
  <c r="K27" i="1"/>
  <c r="M27" s="1"/>
  <c r="C33"/>
  <c r="K33" s="1"/>
  <c r="M33" s="1"/>
  <c r="L26" i="26"/>
  <c r="M10" i="1"/>
  <c r="L26" i="20"/>
  <c r="C21" i="1"/>
  <c r="K21" s="1"/>
  <c r="M21" s="1"/>
  <c r="L26" i="14"/>
  <c r="L16" i="2"/>
  <c r="C26"/>
  <c r="L26" s="1"/>
  <c r="L26" i="19"/>
  <c r="K19" i="1"/>
  <c r="M19" s="1"/>
  <c r="L26" i="5"/>
  <c r="L26" i="13"/>
  <c r="L26" i="12"/>
  <c r="L26" i="28"/>
  <c r="C17" i="1"/>
  <c r="K17" s="1"/>
  <c r="M17" s="1"/>
  <c r="L26" i="10"/>
  <c r="K12" i="1"/>
  <c r="M12" s="1"/>
  <c r="K20"/>
  <c r="M20" s="1"/>
  <c r="K35"/>
  <c r="M35" s="1"/>
  <c r="K11" l="1"/>
  <c r="C38"/>
  <c r="M11" l="1"/>
  <c r="M38" s="1"/>
  <c r="K38"/>
</calcChain>
</file>

<file path=xl/sharedStrings.xml><?xml version="1.0" encoding="utf-8"?>
<sst xmlns="http://schemas.openxmlformats.org/spreadsheetml/2006/main" count="1273" uniqueCount="103">
  <si>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</si>
  <si>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</si>
  <si>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</si>
  <si>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</si>
  <si>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</si>
  <si>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</si>
  <si>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</si>
  <si>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c) Origem Funcional dos ocupantes de Cargos em Comissão e Funções de Confiança</t>
  </si>
  <si>
    <t>UNIDADE
ORÇAMENTÁRIA</t>
  </si>
  <si>
    <t>OCUPADOS POR SERVIDORES COM VÍNCULO EFETIVO</t>
  </si>
  <si>
    <t>OCUPADOS POR
SERVIDORES
SEM VÍNCULO
EFETIVO</t>
  </si>
  <si>
    <t>TOTAL CARGOS E FUNCÕES COMISSIONADOS</t>
  </si>
  <si>
    <t>MESMO ENTE FEDERADO</t>
  </si>
  <si>
    <t>OUTROS ENTES FEDERADOS</t>
  </si>
  <si>
    <t>OCUPADOS</t>
  </si>
  <si>
    <t>VAGOS</t>
  </si>
  <si>
    <t>TOTAL
GERAL</t>
  </si>
  <si>
    <t>QUADRO PRÓPRIO</t>
  </si>
  <si>
    <t>CARREIRAS DO JUDICIÁRIO DE OUTROS ÓRGÃOS</t>
  </si>
  <si>
    <t>ESTATUTÁRIOS DE OUTRAS CARREIRAS</t>
  </si>
  <si>
    <t>CLT</t>
  </si>
  <si>
    <t>CARREIRAS DO JUDICIÁRIO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</si>
  <si>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</si>
  <si>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</si>
  <si>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</si>
  <si>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</si>
  <si>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</si>
  <si>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</si>
  <si>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</si>
  <si>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</si>
  <si>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</si>
  <si>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</si>
  <si>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</si>
  <si>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</si>
  <si>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</si>
  <si>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</si>
  <si>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</si>
  <si>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</si>
  <si>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</si>
  <si>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</si>
  <si>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</si>
  <si>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</si>
  <si>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</si>
  <si>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</si>
  <si>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</si>
  <si>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</si>
  <si>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</si>
  <si>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</si>
  <si>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</si>
  <si>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</si>
  <si>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</si>
  <si>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</si>
  <si>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</si>
  <si>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</si>
  <si>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</si>
  <si>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</si>
  <si>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</si>
  <si>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</si>
  <si>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</si>
  <si>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</si>
  <si>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</si>
  <si>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</si>
  <si>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</si>
  <si>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</si>
  <si>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</si>
  <si>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</si>
  <si>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</si>
  <si>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</si>
  <si>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</si>
  <si>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</si>
  <si>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</si>
  <si>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</si>
  <si>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</si>
  <si>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</si>
  <si>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</si>
  <si>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</si>
  <si>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</si>
  <si>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</si>
  <si>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TOTAL</t>
  </si>
  <si>
    <t>Nota(s):</t>
  </si>
  <si>
    <t>DEZEMBRO</t>
  </si>
  <si>
    <t>DENOMINAÇÃO /
NÍVEL</t>
  </si>
  <si>
    <t>CARGOS EM COMISSÃO</t>
  </si>
  <si>
    <t>CJ-04</t>
  </si>
  <si>
    <t>CJ-03</t>
  </si>
  <si>
    <t>CJ-02</t>
  </si>
  <si>
    <t>CJ-1</t>
  </si>
  <si>
    <t>TOTAL DE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</si>
  <si>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</si>
  <si>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</si>
  <si>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</si>
  <si>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</si>
  <si>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</si>
  <si>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</si>
  <si>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</si>
  <si>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</si>
  <si>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</si>
  <si>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</si>
  <si>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r>
      <rPr>
        <b/>
        <sz val="12"/>
        <color rgb="FF000000"/>
        <rFont val="Arial"/>
        <family val="2"/>
      </rPr>
      <t xml:space="preserve">1) </t>
    </r>
    <r>
      <rPr>
        <sz val="12"/>
        <color rgb="FF000000"/>
        <rFont val="Arial"/>
        <family val="2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</si>
  <si>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r>
      <rPr>
        <b/>
        <sz val="12"/>
        <color rgb="FFFFFFFF"/>
        <rFont val="Arial"/>
        <family val="2"/>
      </rPr>
      <t xml:space="preserve">CARREIRAS DO JUDICIÁRIO DE </t>
    </r>
    <r>
      <rPr>
        <b/>
        <sz val="11"/>
        <color rgb="FFFFFFFF"/>
        <rFont val="Arial"/>
        <family val="2"/>
      </rPr>
      <t>OUTROS ÓRGÃOS</t>
    </r>
  </si>
  <si>
    <t>CJ-01</t>
  </si>
  <si>
    <t>FUNÇÕES DE CONFIANÇA¹</t>
  </si>
  <si>
    <r>
      <t xml:space="preserve">1) Os dados estão de acordo com o informado pelos Tribunais Eleitorais no período compreendido entre </t>
    </r>
    <r>
      <rPr>
        <b/>
        <sz val="12"/>
        <color rgb="FF000000"/>
        <rFont val="Arial"/>
        <family val="2"/>
      </rPr>
      <t>15.01.2024</t>
    </r>
    <r>
      <rPr>
        <sz val="12"/>
        <color rgb="FF000000"/>
        <rFont val="Arial"/>
        <family val="2"/>
      </rPr>
      <t xml:space="preserve"> a </t>
    </r>
    <r>
      <rPr>
        <b/>
        <sz val="12"/>
        <color rgb="FF000000"/>
        <rFont val="Arial"/>
        <family val="2"/>
      </rPr>
      <t>24.01.2024</t>
    </r>
    <r>
      <rPr>
        <sz val="12"/>
        <color rgb="FF000000"/>
        <rFont val="Arial"/>
        <family val="2"/>
      </rPr>
      <t>.</t>
    </r>
  </si>
</sst>
</file>

<file path=xl/styles.xml><?xml version="1.0" encoding="utf-8"?>
<styleSheet xmlns="http://schemas.openxmlformats.org/spreadsheetml/2006/main">
  <numFmts count="8">
    <numFmt numFmtId="41" formatCode="_-* #,##0_-;\-* #,##0_-;_-* &quot;-&quot;_-;_-@_-"/>
    <numFmt numFmtId="43" formatCode="_-* #,##0.00_-;\-* #,##0.00_-;_-* &quot;-&quot;??_-;_-@_-"/>
    <numFmt numFmtId="164" formatCode="General_)"/>
    <numFmt numFmtId="165" formatCode="0.000000"/>
    <numFmt numFmtId="166" formatCode="_([$€-2]* #,##0.00_);_([$€-2]* \(#,##0.00\);_([$€-2]* \-??_)"/>
    <numFmt numFmtId="167" formatCode="_(* #,##0.00_);_(* \(#,##0.00\);_(* \-??_);_(@_)"/>
    <numFmt numFmtId="168" formatCode="_-* #,##0.00_-;\-* #,##0.00_-;_-* \-??_-;_-@_-"/>
    <numFmt numFmtId="169" formatCode="_-* #,##0_-;\-* #,##0_-;_-* &quot;-&quot;??_-;_-@_-"/>
  </numFmts>
  <fonts count="29">
    <font>
      <sz val="10"/>
      <color rgb="FF000000"/>
      <name val="Arial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sz val="7"/>
      <color rgb="FF000000"/>
      <name val="Times New Roman"/>
      <family val="1"/>
    </font>
    <font>
      <sz val="11"/>
      <color rgb="FF008000"/>
      <name val="Calibri"/>
      <family val="2"/>
    </font>
    <font>
      <b/>
      <sz val="11"/>
      <color rgb="FFFFFFFF"/>
      <name val="Calibri"/>
      <family val="2"/>
    </font>
    <font>
      <sz val="11"/>
      <color rgb="FFFF9900"/>
      <name val="Calibri"/>
      <family val="2"/>
    </font>
    <font>
      <sz val="12"/>
      <color rgb="FF000000"/>
      <name val="Times New Roman"/>
      <family val="1"/>
    </font>
    <font>
      <b/>
      <sz val="11"/>
      <color rgb="FF333333"/>
      <name val="Calibri"/>
      <family val="2"/>
    </font>
    <font>
      <sz val="11"/>
      <color rgb="FFFF0000"/>
      <name val="Calibri"/>
      <family val="2"/>
    </font>
    <font>
      <b/>
      <sz val="18"/>
      <color rgb="FF003366"/>
      <name val="Cambria"/>
      <family val="1"/>
    </font>
    <font>
      <b/>
      <sz val="15"/>
      <color rgb="FF003366"/>
      <name val="Calibri"/>
      <family val="2"/>
    </font>
    <font>
      <b/>
      <sz val="18"/>
      <color rgb="FF333399"/>
      <name val="Cambria"/>
      <family val="1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sz val="16"/>
      <color rgb="FF000000"/>
      <name val="Arial"/>
      <family val="2"/>
    </font>
    <font>
      <b/>
      <sz val="18"/>
      <color rgb="FF000000"/>
      <name val="Arial"/>
      <family val="2"/>
    </font>
    <font>
      <b/>
      <sz val="16"/>
      <color rgb="FF000000"/>
      <name val="Arial"/>
      <family val="2"/>
    </font>
    <font>
      <sz val="18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FFFFFF"/>
      <name val="Arial"/>
      <family val="2"/>
    </font>
    <font>
      <b/>
      <sz val="9"/>
      <color rgb="FF000000"/>
      <name val="Arial"/>
      <family val="2"/>
    </font>
    <font>
      <sz val="12"/>
      <color rgb="FFFFFFFF"/>
      <name val="Arial"/>
      <family val="2"/>
    </font>
    <font>
      <sz val="12"/>
      <color rgb="FF000000"/>
      <name val="Arial"/>
      <family val="2"/>
    </font>
    <font>
      <sz val="9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FFFFFF"/>
      <name val="Arial"/>
      <family val="2"/>
    </font>
    <font>
      <sz val="10"/>
      <color rgb="FF00000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CC99FF"/>
        <bgColor rgb="FF9999FF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FFCC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54">
    <border>
      <left/>
      <right/>
      <top/>
      <bottom/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5">
    <xf numFmtId="0" fontId="0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5" borderId="0"/>
    <xf numFmtId="0" fontId="1" fillId="5" borderId="0"/>
    <xf numFmtId="0" fontId="1" fillId="5" borderId="0"/>
    <xf numFmtId="0" fontId="2" fillId="7" borderId="0"/>
    <xf numFmtId="0" fontId="2" fillId="9" borderId="0"/>
    <xf numFmtId="0" fontId="2" fillId="10" borderId="0"/>
    <xf numFmtId="0" fontId="2" fillId="10" borderId="0"/>
    <xf numFmtId="0" fontId="2" fillId="10" borderId="0"/>
    <xf numFmtId="0" fontId="3" fillId="2" borderId="0"/>
    <xf numFmtId="164" fontId="4" fillId="0" borderId="0">
      <alignment horizontal="right"/>
    </xf>
    <xf numFmtId="0" fontId="5" fillId="11" borderId="0"/>
    <xf numFmtId="0" fontId="6" fillId="13" borderId="1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1" fillId="0" borderId="0"/>
    <xf numFmtId="0" fontId="1" fillId="0" borderId="0"/>
    <xf numFmtId="165" fontId="1" fillId="0" borderId="0"/>
    <xf numFmtId="0" fontId="2" fillId="14" borderId="0"/>
    <xf numFmtId="0" fontId="2" fillId="14" borderId="0"/>
    <xf numFmtId="0" fontId="2" fillId="15" borderId="0"/>
    <xf numFmtId="0" fontId="2" fillId="16" borderId="0"/>
    <xf numFmtId="0" fontId="2" fillId="8" borderId="0"/>
    <xf numFmtId="0" fontId="2" fillId="9" borderId="0"/>
    <xf numFmtId="0" fontId="2" fillId="9" borderId="0"/>
    <xf numFmtId="0" fontId="2" fillId="9" borderId="0"/>
    <xf numFmtId="166" fontId="28" fillId="0" borderId="0"/>
    <xf numFmtId="0" fontId="8" fillId="0" borderId="3">
      <alignment horizontal="center"/>
    </xf>
    <xf numFmtId="2" fontId="1" fillId="0" borderId="0"/>
    <xf numFmtId="2" fontId="1" fillId="0" borderId="0"/>
    <xf numFmtId="0" fontId="7" fillId="0" borderId="2"/>
    <xf numFmtId="167" fontId="1" fillId="0" borderId="0"/>
    <xf numFmtId="0" fontId="1" fillId="0" borderId="0"/>
    <xf numFmtId="0" fontId="28" fillId="17" borderId="4"/>
    <xf numFmtId="0" fontId="28" fillId="17" borderId="4"/>
    <xf numFmtId="10" fontId="1" fillId="0" borderId="0"/>
    <xf numFmtId="9" fontId="1" fillId="0" borderId="0"/>
    <xf numFmtId="0" fontId="9" fillId="12" borderId="5"/>
    <xf numFmtId="43" fontId="28" fillId="0" borderId="0"/>
    <xf numFmtId="167" fontId="28" fillId="0" borderId="0"/>
    <xf numFmtId="167" fontId="28" fillId="0" borderId="0"/>
    <xf numFmtId="167" fontId="28" fillId="0" borderId="0"/>
    <xf numFmtId="43" fontId="28" fillId="0" borderId="0"/>
    <xf numFmtId="43" fontId="28" fillId="0" borderId="0"/>
    <xf numFmtId="43" fontId="28" fillId="0" borderId="0"/>
    <xf numFmtId="43" fontId="28" fillId="0" borderId="0"/>
    <xf numFmtId="43" fontId="28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2" fillId="0" borderId="6"/>
    <xf numFmtId="0" fontId="14" fillId="0" borderId="7"/>
    <xf numFmtId="0" fontId="14" fillId="0" borderId="7"/>
    <xf numFmtId="0" fontId="14" fillId="0" borderId="7"/>
    <xf numFmtId="0" fontId="15" fillId="0" borderId="8"/>
    <xf numFmtId="0" fontId="15" fillId="0" borderId="8"/>
    <xf numFmtId="0" fontId="11" fillId="0" borderId="0"/>
    <xf numFmtId="0" fontId="11" fillId="0" borderId="0"/>
    <xf numFmtId="0" fontId="13" fillId="0" borderId="0"/>
    <xf numFmtId="43" fontId="1" fillId="0" borderId="0"/>
    <xf numFmtId="167" fontId="28" fillId="0" borderId="0"/>
    <xf numFmtId="43" fontId="1" fillId="0" borderId="0"/>
    <xf numFmtId="168" fontId="28" fillId="0" borderId="0"/>
    <xf numFmtId="167" fontId="28" fillId="0" borderId="0"/>
  </cellStyleXfs>
  <cellXfs count="107">
    <xf numFmtId="0" fontId="0" fillId="0" borderId="0" xfId="0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49" fontId="18" fillId="0" borderId="0" xfId="0" applyNumberFormat="1" applyFont="1" applyAlignment="1">
      <alignment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20" borderId="13" xfId="0" applyFont="1" applyFill="1" applyBorder="1" applyAlignment="1">
      <alignment horizontal="center" vertical="center" wrapText="1"/>
    </xf>
    <xf numFmtId="0" fontId="23" fillId="20" borderId="16" xfId="0" applyFont="1" applyFill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/>
    </xf>
    <xf numFmtId="3" fontId="24" fillId="0" borderId="19" xfId="0" applyNumberFormat="1" applyFont="1" applyBorder="1" applyAlignment="1">
      <alignment horizontal="center" vertical="center"/>
    </xf>
    <xf numFmtId="41" fontId="24" fillId="0" borderId="20" xfId="0" applyNumberFormat="1" applyFont="1" applyBorder="1" applyAlignment="1">
      <alignment vertical="center"/>
    </xf>
    <xf numFmtId="41" fontId="24" fillId="0" borderId="21" xfId="0" applyNumberFormat="1" applyFont="1" applyBorder="1" applyAlignment="1">
      <alignment vertical="center"/>
    </xf>
    <xf numFmtId="41" fontId="24" fillId="0" borderId="19" xfId="0" applyNumberFormat="1" applyFont="1" applyBorder="1" applyAlignment="1">
      <alignment vertical="center"/>
    </xf>
    <xf numFmtId="41" fontId="24" fillId="0" borderId="18" xfId="0" applyNumberFormat="1" applyFont="1" applyBorder="1" applyAlignment="1">
      <alignment vertical="center"/>
    </xf>
    <xf numFmtId="41" fontId="24" fillId="0" borderId="22" xfId="0" applyNumberFormat="1" applyFont="1" applyBorder="1" applyAlignment="1">
      <alignment vertical="center"/>
    </xf>
    <xf numFmtId="41" fontId="24" fillId="0" borderId="23" xfId="0" applyNumberFormat="1" applyFont="1" applyBorder="1" applyAlignment="1">
      <alignment vertical="center"/>
    </xf>
    <xf numFmtId="41" fontId="20" fillId="0" borderId="24" xfId="0" applyNumberFormat="1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3" fontId="24" fillId="0" borderId="26" xfId="0" applyNumberFormat="1" applyFont="1" applyBorder="1" applyAlignment="1">
      <alignment horizontal="center" vertical="center"/>
    </xf>
    <xf numFmtId="41" fontId="24" fillId="0" borderId="27" xfId="0" applyNumberFormat="1" applyFont="1" applyBorder="1" applyAlignment="1">
      <alignment vertical="center"/>
    </xf>
    <xf numFmtId="41" fontId="24" fillId="0" borderId="28" xfId="0" applyNumberFormat="1" applyFont="1" applyBorder="1" applyAlignment="1">
      <alignment vertical="center"/>
    </xf>
    <xf numFmtId="41" fontId="24" fillId="0" borderId="29" xfId="0" applyNumberFormat="1" applyFont="1" applyBorder="1" applyAlignment="1">
      <alignment vertical="center"/>
    </xf>
    <xf numFmtId="41" fontId="24" fillId="0" borderId="30" xfId="0" applyNumberFormat="1" applyFont="1" applyBorder="1" applyAlignment="1">
      <alignment vertical="center"/>
    </xf>
    <xf numFmtId="41" fontId="24" fillId="0" borderId="31" xfId="0" applyNumberFormat="1" applyFont="1" applyBorder="1" applyAlignment="1">
      <alignment vertical="center"/>
    </xf>
    <xf numFmtId="41" fontId="24" fillId="0" borderId="32" xfId="0" applyNumberFormat="1" applyFont="1" applyBorder="1" applyAlignment="1">
      <alignment vertical="center"/>
    </xf>
    <xf numFmtId="41" fontId="20" fillId="0" borderId="33" xfId="0" applyNumberFormat="1" applyFont="1" applyBorder="1" applyAlignment="1">
      <alignment horizontal="center" vertical="center"/>
    </xf>
    <xf numFmtId="0" fontId="24" fillId="0" borderId="34" xfId="0" applyFont="1" applyBorder="1" applyAlignment="1">
      <alignment horizontal="center" vertical="center"/>
    </xf>
    <xf numFmtId="3" fontId="24" fillId="0" borderId="35" xfId="0" applyNumberFormat="1" applyFont="1" applyBorder="1" applyAlignment="1">
      <alignment horizontal="center" vertical="center"/>
    </xf>
    <xf numFmtId="41" fontId="24" fillId="0" borderId="36" xfId="0" applyNumberFormat="1" applyFont="1" applyBorder="1" applyAlignment="1">
      <alignment vertical="center"/>
    </xf>
    <xf numFmtId="41" fontId="24" fillId="0" borderId="37" xfId="0" applyNumberFormat="1" applyFont="1" applyBorder="1" applyAlignment="1">
      <alignment vertical="center"/>
    </xf>
    <xf numFmtId="41" fontId="24" fillId="0" borderId="38" xfId="0" applyNumberFormat="1" applyFont="1" applyBorder="1" applyAlignment="1">
      <alignment vertical="center"/>
    </xf>
    <xf numFmtId="41" fontId="24" fillId="0" borderId="39" xfId="0" applyNumberFormat="1" applyFont="1" applyBorder="1" applyAlignment="1">
      <alignment vertical="center"/>
    </xf>
    <xf numFmtId="41" fontId="24" fillId="0" borderId="40" xfId="0" applyNumberFormat="1" applyFont="1" applyBorder="1" applyAlignment="1">
      <alignment vertical="center"/>
    </xf>
    <xf numFmtId="41" fontId="24" fillId="0" borderId="41" xfId="0" applyNumberFormat="1" applyFont="1" applyBorder="1" applyAlignment="1">
      <alignment vertical="center"/>
    </xf>
    <xf numFmtId="41" fontId="20" fillId="0" borderId="42" xfId="0" applyNumberFormat="1" applyFont="1" applyBorder="1" applyAlignment="1">
      <alignment horizontal="center" vertical="center"/>
    </xf>
    <xf numFmtId="169" fontId="21" fillId="18" borderId="44" xfId="0" applyNumberFormat="1" applyFont="1" applyFill="1" applyBorder="1" applyAlignment="1">
      <alignment vertical="center" wrapText="1"/>
    </xf>
    <xf numFmtId="169" fontId="21" fillId="18" borderId="44" xfId="0" applyNumberFormat="1" applyFont="1" applyFill="1" applyBorder="1" applyAlignment="1">
      <alignment horizontal="center" vertical="center" wrapText="1"/>
    </xf>
    <xf numFmtId="169" fontId="21" fillId="18" borderId="45" xfId="0" applyNumberFormat="1" applyFont="1" applyFill="1" applyBorder="1" applyAlignment="1">
      <alignment horizontal="center" vertical="center" wrapText="1"/>
    </xf>
    <xf numFmtId="0" fontId="25" fillId="0" borderId="0" xfId="0" applyFont="1"/>
    <xf numFmtId="0" fontId="24" fillId="0" borderId="46" xfId="0" applyFont="1" applyBorder="1" applyAlignment="1">
      <alignment vertical="center" wrapText="1"/>
    </xf>
    <xf numFmtId="0" fontId="25" fillId="0" borderId="0" xfId="0" applyFont="1" applyAlignment="1">
      <alignment vertical="center"/>
    </xf>
    <xf numFmtId="0" fontId="17" fillId="0" borderId="0" xfId="0" applyFont="1"/>
    <xf numFmtId="0" fontId="16" fillId="0" borderId="0" xfId="0" applyFont="1"/>
    <xf numFmtId="49" fontId="18" fillId="0" borderId="0" xfId="0" applyNumberFormat="1" applyFont="1" applyAlignment="1">
      <alignment horizontal="left" vertical="center"/>
    </xf>
    <xf numFmtId="0" fontId="24" fillId="0" borderId="50" xfId="0" applyFont="1" applyBorder="1" applyAlignment="1">
      <alignment horizontal="center" vertical="center"/>
    </xf>
    <xf numFmtId="41" fontId="24" fillId="0" borderId="51" xfId="0" applyNumberFormat="1" applyFont="1" applyBorder="1" applyAlignment="1">
      <alignment horizontal="right" vertical="center"/>
    </xf>
    <xf numFmtId="41" fontId="20" fillId="0" borderId="52" xfId="0" applyNumberFormat="1" applyFont="1" applyBorder="1" applyAlignment="1">
      <alignment horizontal="right" vertical="center"/>
    </xf>
    <xf numFmtId="0" fontId="20" fillId="0" borderId="50" xfId="0" applyFont="1" applyBorder="1" applyAlignment="1">
      <alignment horizontal="center" vertical="center"/>
    </xf>
    <xf numFmtId="41" fontId="20" fillId="0" borderId="51" xfId="0" applyNumberFormat="1" applyFont="1" applyBorder="1" applyAlignment="1">
      <alignment horizontal="right" vertical="center"/>
    </xf>
    <xf numFmtId="0" fontId="21" fillId="20" borderId="53" xfId="0" applyFont="1" applyFill="1" applyBorder="1" applyAlignment="1">
      <alignment vertical="center"/>
    </xf>
    <xf numFmtId="41" fontId="24" fillId="21" borderId="51" xfId="0" applyNumberFormat="1" applyFont="1" applyFill="1" applyBorder="1" applyAlignment="1">
      <alignment horizontal="right" vertical="center"/>
    </xf>
    <xf numFmtId="0" fontId="26" fillId="0" borderId="50" xfId="0" applyFont="1" applyBorder="1" applyAlignment="1">
      <alignment horizontal="left" vertical="center"/>
    </xf>
    <xf numFmtId="0" fontId="21" fillId="20" borderId="43" xfId="0" applyFont="1" applyFill="1" applyBorder="1" applyAlignment="1">
      <alignment horizontal="center" vertical="center"/>
    </xf>
    <xf numFmtId="41" fontId="21" fillId="20" borderId="44" xfId="0" applyNumberFormat="1" applyFont="1" applyFill="1" applyBorder="1" applyAlignment="1">
      <alignment horizontal="right" vertical="center"/>
    </xf>
    <xf numFmtId="41" fontId="21" fillId="20" borderId="45" xfId="0" applyNumberFormat="1" applyFont="1" applyFill="1" applyBorder="1" applyAlignment="1">
      <alignment horizontal="right" vertical="center"/>
    </xf>
    <xf numFmtId="0" fontId="24" fillId="0" borderId="0" xfId="0" applyFont="1"/>
    <xf numFmtId="0" fontId="24" fillId="0" borderId="0" xfId="0" applyFont="1" applyAlignment="1">
      <alignment vertical="center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1" fillId="20" borderId="13" xfId="0" applyFont="1" applyFill="1" applyBorder="1" applyAlignment="1">
      <alignment horizontal="center" vertical="center" wrapText="1"/>
    </xf>
    <xf numFmtId="0" fontId="24" fillId="0" borderId="50" xfId="0" applyFont="1" applyBorder="1" applyAlignment="1">
      <alignment horizontal="center" vertical="center"/>
    </xf>
    <xf numFmtId="41" fontId="24" fillId="0" borderId="51" xfId="0" applyNumberFormat="1" applyFont="1" applyBorder="1" applyAlignment="1">
      <alignment horizontal="right" vertical="center"/>
    </xf>
    <xf numFmtId="41" fontId="20" fillId="0" borderId="52" xfId="0" applyNumberFormat="1" applyFont="1" applyBorder="1" applyAlignment="1">
      <alignment horizontal="right" vertical="center"/>
    </xf>
    <xf numFmtId="0" fontId="20" fillId="0" borderId="50" xfId="0" applyFont="1" applyBorder="1" applyAlignment="1">
      <alignment horizontal="center" vertical="center"/>
    </xf>
    <xf numFmtId="41" fontId="20" fillId="0" borderId="51" xfId="0" applyNumberFormat="1" applyFont="1" applyBorder="1" applyAlignment="1">
      <alignment horizontal="right" vertical="center"/>
    </xf>
    <xf numFmtId="0" fontId="21" fillId="20" borderId="53" xfId="0" applyFont="1" applyFill="1" applyBorder="1" applyAlignment="1">
      <alignment vertical="center"/>
    </xf>
    <xf numFmtId="41" fontId="24" fillId="21" borderId="51" xfId="0" applyNumberFormat="1" applyFont="1" applyFill="1" applyBorder="1" applyAlignment="1">
      <alignment horizontal="right" vertical="center"/>
    </xf>
    <xf numFmtId="0" fontId="26" fillId="0" borderId="50" xfId="0" applyFont="1" applyBorder="1" applyAlignment="1">
      <alignment horizontal="left" vertical="center"/>
    </xf>
    <xf numFmtId="0" fontId="21" fillId="20" borderId="43" xfId="0" applyFont="1" applyFill="1" applyBorder="1" applyAlignment="1">
      <alignment horizontal="center" vertical="center"/>
    </xf>
    <xf numFmtId="41" fontId="21" fillId="20" borderId="44" xfId="0" applyNumberFormat="1" applyFont="1" applyFill="1" applyBorder="1" applyAlignment="1">
      <alignment horizontal="right" vertical="center"/>
    </xf>
    <xf numFmtId="41" fontId="21" fillId="20" borderId="45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1" fillId="18" borderId="43" xfId="0" applyFont="1" applyFill="1" applyBorder="1" applyAlignment="1">
      <alignment horizontal="center" vertical="center" wrapText="1"/>
    </xf>
    <xf numFmtId="0" fontId="21" fillId="18" borderId="44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1" fillId="18" borderId="9" xfId="0" applyFont="1" applyFill="1" applyBorder="1" applyAlignment="1">
      <alignment horizontal="center" vertical="center" wrapText="1"/>
    </xf>
    <xf numFmtId="0" fontId="21" fillId="18" borderId="10" xfId="0" applyFont="1" applyFill="1" applyBorder="1" applyAlignment="1">
      <alignment horizontal="center" vertical="center" wrapText="1"/>
    </xf>
    <xf numFmtId="0" fontId="21" fillId="18" borderId="12" xfId="0" applyFont="1" applyFill="1" applyBorder="1" applyAlignment="1">
      <alignment horizontal="center" vertical="center" wrapText="1"/>
    </xf>
    <xf numFmtId="0" fontId="21" fillId="18" borderId="13" xfId="0" applyFont="1" applyFill="1" applyBorder="1" applyAlignment="1">
      <alignment horizontal="center" vertical="center" wrapText="1"/>
    </xf>
    <xf numFmtId="0" fontId="21" fillId="18" borderId="15" xfId="0" applyFont="1" applyFill="1" applyBorder="1" applyAlignment="1">
      <alignment horizontal="center" vertical="center" wrapText="1"/>
    </xf>
    <xf numFmtId="0" fontId="21" fillId="18" borderId="16" xfId="0" applyFont="1" applyFill="1" applyBorder="1" applyAlignment="1">
      <alignment horizontal="center" vertical="center" wrapText="1"/>
    </xf>
    <xf numFmtId="0" fontId="21" fillId="19" borderId="10" xfId="0" applyFont="1" applyFill="1" applyBorder="1" applyAlignment="1">
      <alignment horizontal="center" vertical="center" wrapText="1"/>
    </xf>
    <xf numFmtId="0" fontId="21" fillId="20" borderId="10" xfId="0" applyFont="1" applyFill="1" applyBorder="1" applyAlignment="1">
      <alignment horizontal="center" vertical="center" wrapText="1"/>
    </xf>
    <xf numFmtId="0" fontId="21" fillId="20" borderId="13" xfId="0" applyFont="1" applyFill="1" applyBorder="1" applyAlignment="1">
      <alignment horizontal="center" vertical="center" wrapText="1"/>
    </xf>
    <xf numFmtId="0" fontId="21" fillId="20" borderId="16" xfId="0" applyFont="1" applyFill="1" applyBorder="1" applyAlignment="1">
      <alignment horizontal="center" vertical="center" wrapText="1"/>
    </xf>
    <xf numFmtId="0" fontId="21" fillId="20" borderId="11" xfId="0" applyFont="1" applyFill="1" applyBorder="1" applyAlignment="1">
      <alignment horizontal="center" vertical="center" wrapText="1"/>
    </xf>
    <xf numFmtId="0" fontId="21" fillId="20" borderId="14" xfId="0" applyFont="1" applyFill="1" applyBorder="1" applyAlignment="1">
      <alignment horizontal="center" vertical="center" wrapText="1"/>
    </xf>
    <xf numFmtId="0" fontId="21" fillId="20" borderId="17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justify" vertical="top" wrapText="1"/>
    </xf>
    <xf numFmtId="0" fontId="24" fillId="0" borderId="0" xfId="0" applyFont="1" applyAlignment="1">
      <alignment horizontal="justify" vertical="top" wrapText="1"/>
    </xf>
    <xf numFmtId="0" fontId="21" fillId="20" borderId="47" xfId="0" applyFont="1" applyFill="1" applyBorder="1" applyAlignment="1">
      <alignment horizontal="center" vertical="center" wrapText="1"/>
    </xf>
    <xf numFmtId="0" fontId="21" fillId="20" borderId="48" xfId="0" applyFont="1" applyFill="1" applyBorder="1" applyAlignment="1">
      <alignment horizontal="center" vertical="center" wrapText="1"/>
    </xf>
    <xf numFmtId="0" fontId="21" fillId="20" borderId="49" xfId="0" applyFont="1" applyFill="1" applyBorder="1" applyAlignment="1">
      <alignment horizontal="left" vertical="center" wrapText="1"/>
    </xf>
    <xf numFmtId="0" fontId="21" fillId="20" borderId="16" xfId="0" applyFont="1" applyFill="1" applyBorder="1" applyAlignment="1">
      <alignment horizontal="left" vertical="center" wrapText="1"/>
    </xf>
    <xf numFmtId="0" fontId="21" fillId="20" borderId="17" xfId="0" applyFont="1" applyFill="1" applyBorder="1" applyAlignment="1">
      <alignment horizontal="left" vertical="center" wrapText="1"/>
    </xf>
  </cellXfs>
  <cellStyles count="75">
    <cellStyle name="Normal" xfId="0" builtinId="0" customBuiltin="1"/>
    <cellStyle name="Normal 10" xfId="51"/>
    <cellStyle name="Normal 11" xfId="70"/>
    <cellStyle name="Normal 12" xfId="46"/>
    <cellStyle name="Normal 13" xfId="12"/>
    <cellStyle name="Normal 14" xfId="74"/>
    <cellStyle name="Normal 15" xfId="38"/>
    <cellStyle name="Normal 16" xfId="73"/>
    <cellStyle name="Normal 17" xfId="33"/>
    <cellStyle name="Normal 18" xfId="49"/>
    <cellStyle name="Normal 19" xfId="71"/>
    <cellStyle name="Normal 2" xfId="47"/>
    <cellStyle name="Normal 20" xfId="30"/>
    <cellStyle name="Normal 21" xfId="69"/>
    <cellStyle name="Normal 22" xfId="24"/>
    <cellStyle name="Normal 23" xfId="23"/>
    <cellStyle name="Normal 24" xfId="20"/>
    <cellStyle name="Normal 25" xfId="62"/>
    <cellStyle name="Normal 26" xfId="63"/>
    <cellStyle name="Normal 27" xfId="43"/>
    <cellStyle name="Normal 28" xfId="41"/>
    <cellStyle name="Normal 29" xfId="64"/>
    <cellStyle name="Normal 3" xfId="56"/>
    <cellStyle name="Normal 30" xfId="44"/>
    <cellStyle name="Normal 31" xfId="72"/>
    <cellStyle name="Normal 32" xfId="19"/>
    <cellStyle name="Normal 33" xfId="60"/>
    <cellStyle name="Normal 34" xfId="48"/>
    <cellStyle name="Normal 35" xfId="45"/>
    <cellStyle name="Normal 36" xfId="27"/>
    <cellStyle name="Normal 37" xfId="57"/>
    <cellStyle name="Normal 38" xfId="14"/>
    <cellStyle name="Normal 39" xfId="59"/>
    <cellStyle name="Normal 4" xfId="32"/>
    <cellStyle name="Normal 40" xfId="15"/>
    <cellStyle name="Normal 41" xfId="7"/>
    <cellStyle name="Normal 42" xfId="39"/>
    <cellStyle name="Normal 43" xfId="42"/>
    <cellStyle name="Normal 44" xfId="58"/>
    <cellStyle name="Normal 45" xfId="50"/>
    <cellStyle name="Normal 46" xfId="61"/>
    <cellStyle name="Normal 47" xfId="21"/>
    <cellStyle name="Normal 48" xfId="29"/>
    <cellStyle name="Normal 49" xfId="18"/>
    <cellStyle name="Normal 5" xfId="65"/>
    <cellStyle name="Normal 50" xfId="17"/>
    <cellStyle name="Normal 51" xfId="28"/>
    <cellStyle name="Normal 52" xfId="22"/>
    <cellStyle name="Normal 53" xfId="40"/>
    <cellStyle name="Normal 54" xfId="6"/>
    <cellStyle name="Normal 55" xfId="34"/>
    <cellStyle name="Normal 56" xfId="2"/>
    <cellStyle name="Normal 57" xfId="68"/>
    <cellStyle name="Normal 58" xfId="1"/>
    <cellStyle name="Normal 59" xfId="25"/>
    <cellStyle name="Normal 6" xfId="36"/>
    <cellStyle name="Normal 60" xfId="37"/>
    <cellStyle name="Normal 61" xfId="26"/>
    <cellStyle name="Normal 62" xfId="10"/>
    <cellStyle name="Normal 63" xfId="16"/>
    <cellStyle name="Normal 64" xfId="35"/>
    <cellStyle name="Normal 65" xfId="67"/>
    <cellStyle name="Normal 66" xfId="52"/>
    <cellStyle name="Normal 67" xfId="3"/>
    <cellStyle name="Normal 68" xfId="55"/>
    <cellStyle name="Normal 69" xfId="54"/>
    <cellStyle name="Normal 7" xfId="66"/>
    <cellStyle name="Normal 70" xfId="53"/>
    <cellStyle name="Normal 71" xfId="5"/>
    <cellStyle name="Normal 72" xfId="9"/>
    <cellStyle name="Normal 73" xfId="11"/>
    <cellStyle name="Normal 74" xfId="8"/>
    <cellStyle name="Normal 75" xfId="31"/>
    <cellStyle name="Normal 8" xfId="13"/>
    <cellStyle name="Normal 9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0"/>
  <sheetViews>
    <sheetView showGridLines="0" tabSelected="1" workbookViewId="0">
      <selection activeCell="F14" sqref="F14"/>
    </sheetView>
  </sheetViews>
  <sheetFormatPr defaultColWidth="10.7109375" defaultRowHeight="12"/>
  <cols>
    <col min="1" max="2" width="22.7109375" style="44" customWidth="1"/>
    <col min="3" max="10" width="25.7109375" style="44" customWidth="1"/>
    <col min="11" max="11" width="20.7109375" style="9" customWidth="1"/>
    <col min="12" max="12" width="20.7109375" style="44" customWidth="1"/>
    <col min="13" max="13" width="20.7109375" style="9" customWidth="1"/>
    <col min="14" max="17" width="10.7109375" style="44" customWidth="1"/>
    <col min="18" max="16384" width="10.7109375" style="44"/>
  </cols>
  <sheetData>
    <row r="1" spans="1:13" s="1" customFormat="1" ht="49.5" customHeight="1">
      <c r="A1" s="2" t="s">
        <v>0</v>
      </c>
      <c r="K1" s="3"/>
      <c r="M1" s="3"/>
    </row>
    <row r="2" spans="1:13" s="1" customFormat="1" ht="34.5" customHeight="1">
      <c r="A2" s="1" t="s">
        <v>1</v>
      </c>
      <c r="C2" s="3" t="s">
        <v>2</v>
      </c>
      <c r="K2" s="3"/>
      <c r="M2" s="3"/>
    </row>
    <row r="3" spans="1:13" s="1" customFormat="1" ht="34.5" customHeight="1">
      <c r="A3" s="1" t="s">
        <v>3</v>
      </c>
      <c r="C3" s="1" t="s">
        <v>4</v>
      </c>
      <c r="K3" s="3"/>
      <c r="M3" s="3"/>
    </row>
    <row r="4" spans="1:13" s="1" customFormat="1" ht="34.5" customHeight="1">
      <c r="A4" s="1" t="s">
        <v>5</v>
      </c>
      <c r="B4" s="4"/>
      <c r="C4" s="5" t="str">
        <f>JE!C4</f>
        <v>DEZEMBRO</v>
      </c>
      <c r="D4" s="6">
        <f>JE!D4</f>
        <v>2023</v>
      </c>
      <c r="K4" s="3"/>
      <c r="M4" s="3"/>
    </row>
    <row r="5" spans="1:13" s="1" customFormat="1" ht="34.5" customHeight="1">
      <c r="A5" s="86" t="s">
        <v>6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</row>
    <row r="6" spans="1:13" s="7" customFormat="1" ht="39.75" customHeight="1">
      <c r="A6" s="2" t="s">
        <v>7</v>
      </c>
      <c r="K6" s="2"/>
      <c r="M6" s="2"/>
    </row>
    <row r="7" spans="1:13" s="8" customFormat="1" ht="39.75" customHeight="1">
      <c r="A7" s="87" t="s">
        <v>8</v>
      </c>
      <c r="B7" s="88"/>
      <c r="C7" s="93" t="s">
        <v>9</v>
      </c>
      <c r="D7" s="93"/>
      <c r="E7" s="93"/>
      <c r="F7" s="93"/>
      <c r="G7" s="93"/>
      <c r="H7" s="93"/>
      <c r="I7" s="93"/>
      <c r="J7" s="94" t="s">
        <v>10</v>
      </c>
      <c r="K7" s="94" t="s">
        <v>11</v>
      </c>
      <c r="L7" s="94"/>
      <c r="M7" s="97"/>
    </row>
    <row r="8" spans="1:13" s="9" customFormat="1" ht="39.75" customHeight="1">
      <c r="A8" s="89"/>
      <c r="B8" s="90"/>
      <c r="C8" s="95" t="s">
        <v>12</v>
      </c>
      <c r="D8" s="95"/>
      <c r="E8" s="95"/>
      <c r="F8" s="95"/>
      <c r="G8" s="95" t="s">
        <v>13</v>
      </c>
      <c r="H8" s="95"/>
      <c r="I8" s="95"/>
      <c r="J8" s="95"/>
      <c r="K8" s="95" t="s">
        <v>14</v>
      </c>
      <c r="L8" s="95" t="s">
        <v>15</v>
      </c>
      <c r="M8" s="98" t="s">
        <v>16</v>
      </c>
    </row>
    <row r="9" spans="1:13" ht="49.5" customHeight="1">
      <c r="A9" s="91"/>
      <c r="B9" s="92"/>
      <c r="C9" s="11" t="s">
        <v>17</v>
      </c>
      <c r="D9" s="11" t="s">
        <v>18</v>
      </c>
      <c r="E9" s="11" t="s">
        <v>19</v>
      </c>
      <c r="F9" s="11" t="s">
        <v>20</v>
      </c>
      <c r="G9" s="11" t="s">
        <v>21</v>
      </c>
      <c r="H9" s="11" t="s">
        <v>19</v>
      </c>
      <c r="I9" s="11" t="s">
        <v>20</v>
      </c>
      <c r="J9" s="96"/>
      <c r="K9" s="96"/>
      <c r="L9" s="96"/>
      <c r="M9" s="99"/>
    </row>
    <row r="10" spans="1:13" ht="30" customHeight="1">
      <c r="A10" s="12" t="s">
        <v>22</v>
      </c>
      <c r="B10" s="13" t="s">
        <v>23</v>
      </c>
      <c r="C10" s="14">
        <f>TSE!$C$26</f>
        <v>654</v>
      </c>
      <c r="D10" s="15">
        <f>TSE!$D$26</f>
        <v>72</v>
      </c>
      <c r="E10" s="15">
        <f>TSE!$E$26</f>
        <v>17</v>
      </c>
      <c r="F10" s="16">
        <f>TSE!$F$26</f>
        <v>2</v>
      </c>
      <c r="G10" s="17">
        <f>TSE!$G$26</f>
        <v>4</v>
      </c>
      <c r="H10" s="15">
        <f>TSE!$H$26</f>
        <v>5</v>
      </c>
      <c r="I10" s="18">
        <f>TSE!$I$26</f>
        <v>1</v>
      </c>
      <c r="J10" s="19">
        <f>TSE!$J$26</f>
        <v>17</v>
      </c>
      <c r="K10" s="20">
        <f t="shared" ref="K10:K37" si="0">SUM(C10:J10)</f>
        <v>772</v>
      </c>
      <c r="L10" s="19">
        <f>TSE!$K$26</f>
        <v>23</v>
      </c>
      <c r="M10" s="20">
        <f t="shared" ref="M10:M37" si="1">K10+L10</f>
        <v>795</v>
      </c>
    </row>
    <row r="11" spans="1:13" ht="30" customHeight="1">
      <c r="A11" s="21" t="s">
        <v>24</v>
      </c>
      <c r="B11" s="22" t="s">
        <v>25</v>
      </c>
      <c r="C11" s="23">
        <f>'TRE-AC'!$C$26</f>
        <v>83</v>
      </c>
      <c r="D11" s="24">
        <f>'TRE-AC'!$D$26</f>
        <v>2</v>
      </c>
      <c r="E11" s="24">
        <f>'TRE-AC'!$E$26</f>
        <v>1</v>
      </c>
      <c r="F11" s="25">
        <f>'TRE-AC'!$F$26</f>
        <v>0</v>
      </c>
      <c r="G11" s="26">
        <f>'TRE-AC'!$G$26</f>
        <v>3</v>
      </c>
      <c r="H11" s="24">
        <f>'TRE-AC'!$H$26</f>
        <v>13</v>
      </c>
      <c r="I11" s="27">
        <f>'TRE-AC'!$I$26</f>
        <v>4</v>
      </c>
      <c r="J11" s="28">
        <f>'TRE-AC'!$J$26</f>
        <v>4</v>
      </c>
      <c r="K11" s="29">
        <f t="shared" si="0"/>
        <v>110</v>
      </c>
      <c r="L11" s="28">
        <f>'TRE-AC'!$K$26</f>
        <v>20</v>
      </c>
      <c r="M11" s="29">
        <f t="shared" si="1"/>
        <v>130</v>
      </c>
    </row>
    <row r="12" spans="1:13" ht="30" customHeight="1">
      <c r="A12" s="21" t="s">
        <v>26</v>
      </c>
      <c r="B12" s="22" t="s">
        <v>27</v>
      </c>
      <c r="C12" s="23">
        <f>'TRE-AL'!$C$26</f>
        <v>210</v>
      </c>
      <c r="D12" s="24">
        <f>'TRE-AL'!$D$26</f>
        <v>27</v>
      </c>
      <c r="E12" s="24">
        <f>'TRE-AL'!$E$26</f>
        <v>2</v>
      </c>
      <c r="F12" s="25">
        <f>'TRE-AL'!$F$26</f>
        <v>0</v>
      </c>
      <c r="G12" s="26">
        <f>'TRE-AL'!$G$26</f>
        <v>3</v>
      </c>
      <c r="H12" s="24">
        <f>'TRE-AL'!$H$26</f>
        <v>11</v>
      </c>
      <c r="I12" s="27">
        <f>'TRE-AL'!$I$26</f>
        <v>0</v>
      </c>
      <c r="J12" s="28">
        <f>'TRE-AL'!$J$26</f>
        <v>12</v>
      </c>
      <c r="K12" s="29">
        <f t="shared" si="0"/>
        <v>265</v>
      </c>
      <c r="L12" s="28">
        <f>'TRE-AL'!$K$26</f>
        <v>3</v>
      </c>
      <c r="M12" s="29">
        <f t="shared" si="1"/>
        <v>268</v>
      </c>
    </row>
    <row r="13" spans="1:13" ht="30" customHeight="1">
      <c r="A13" s="21" t="s">
        <v>28</v>
      </c>
      <c r="B13" s="22" t="s">
        <v>29</v>
      </c>
      <c r="C13" s="23">
        <f>'TRE-AM'!$C$26</f>
        <v>216</v>
      </c>
      <c r="D13" s="24">
        <f>'TRE-AM'!$D$26</f>
        <v>0</v>
      </c>
      <c r="E13" s="24">
        <f>'TRE-AM'!$E$26</f>
        <v>2</v>
      </c>
      <c r="F13" s="25">
        <f>'TRE-AM'!$F$26</f>
        <v>0</v>
      </c>
      <c r="G13" s="26">
        <f>'TRE-AM'!$G$26</f>
        <v>3</v>
      </c>
      <c r="H13" s="24">
        <f>'TRE-AM'!$H$26</f>
        <v>55</v>
      </c>
      <c r="I13" s="27">
        <f>'TRE-AM'!$I$26</f>
        <v>0</v>
      </c>
      <c r="J13" s="28">
        <f>'TRE-AM'!$J$26</f>
        <v>12</v>
      </c>
      <c r="K13" s="29">
        <f t="shared" si="0"/>
        <v>288</v>
      </c>
      <c r="L13" s="28">
        <f>'TRE-AM'!$K$26</f>
        <v>18</v>
      </c>
      <c r="M13" s="29">
        <f t="shared" si="1"/>
        <v>306</v>
      </c>
    </row>
    <row r="14" spans="1:13" ht="30" customHeight="1">
      <c r="A14" s="21" t="s">
        <v>30</v>
      </c>
      <c r="B14" s="22" t="s">
        <v>31</v>
      </c>
      <c r="C14" s="23">
        <f>'TRE-BA'!$C$26</f>
        <v>530</v>
      </c>
      <c r="D14" s="24">
        <f>'TRE-BA'!$D$26</f>
        <v>18</v>
      </c>
      <c r="E14" s="24">
        <f>'TRE-BA'!$E$26</f>
        <v>0</v>
      </c>
      <c r="F14" s="25">
        <f>'TRE-BA'!$F$26</f>
        <v>0</v>
      </c>
      <c r="G14" s="26">
        <f>'TRE-BA'!$G$26</f>
        <v>2</v>
      </c>
      <c r="H14" s="24">
        <f>'TRE-BA'!$H$26</f>
        <v>7</v>
      </c>
      <c r="I14" s="27">
        <f>'TRE-BA'!$I$26</f>
        <v>36</v>
      </c>
      <c r="J14" s="28">
        <f>'TRE-BA'!$J$26</f>
        <v>10</v>
      </c>
      <c r="K14" s="29">
        <f t="shared" si="0"/>
        <v>603</v>
      </c>
      <c r="L14" s="28">
        <f>'TRE-BA'!$K$26</f>
        <v>10</v>
      </c>
      <c r="M14" s="29">
        <f t="shared" si="1"/>
        <v>613</v>
      </c>
    </row>
    <row r="15" spans="1:13" ht="30" customHeight="1">
      <c r="A15" s="21" t="s">
        <v>32</v>
      </c>
      <c r="B15" s="22" t="s">
        <v>33</v>
      </c>
      <c r="C15" s="23">
        <f>'TRE-CE'!$C$26</f>
        <v>294</v>
      </c>
      <c r="D15" s="24">
        <f>'TRE-CE'!$D$26</f>
        <v>20</v>
      </c>
      <c r="E15" s="24">
        <f>'TRE-CE'!$E$26</f>
        <v>8</v>
      </c>
      <c r="F15" s="25">
        <f>'TRE-CE'!$F$26</f>
        <v>0</v>
      </c>
      <c r="G15" s="26">
        <f>'TRE-CE'!$G$26</f>
        <v>7</v>
      </c>
      <c r="H15" s="24">
        <f>'TRE-CE'!$H$26</f>
        <v>113</v>
      </c>
      <c r="I15" s="27">
        <f>'TRE-CE'!$I$26</f>
        <v>3</v>
      </c>
      <c r="J15" s="28">
        <f>'TRE-CE'!$J$26</f>
        <v>13</v>
      </c>
      <c r="K15" s="29">
        <f t="shared" si="0"/>
        <v>458</v>
      </c>
      <c r="L15" s="28">
        <f>'TRE-CE'!$K$26</f>
        <v>19</v>
      </c>
      <c r="M15" s="29">
        <f t="shared" si="1"/>
        <v>477</v>
      </c>
    </row>
    <row r="16" spans="1:13" ht="30" customHeight="1">
      <c r="A16" s="21" t="s">
        <v>34</v>
      </c>
      <c r="B16" s="22" t="s">
        <v>35</v>
      </c>
      <c r="C16" s="23">
        <f>'TRE-DF'!$C$26</f>
        <v>153</v>
      </c>
      <c r="D16" s="24">
        <f>'TRE-DF'!$D$26</f>
        <v>22</v>
      </c>
      <c r="E16" s="24">
        <f>'TRE-DF'!$E$26</f>
        <v>7</v>
      </c>
      <c r="F16" s="25">
        <f>'TRE-DF'!$F$26</f>
        <v>0</v>
      </c>
      <c r="G16" s="26">
        <f>'TRE-DF'!$G$26</f>
        <v>0</v>
      </c>
      <c r="H16" s="24">
        <f>'TRE-DF'!$H$26</f>
        <v>30</v>
      </c>
      <c r="I16" s="27">
        <f>'TRE-DF'!$I$26</f>
        <v>1</v>
      </c>
      <c r="J16" s="28">
        <f>'TRE-DF'!$J$26</f>
        <v>0</v>
      </c>
      <c r="K16" s="29">
        <f t="shared" si="0"/>
        <v>213</v>
      </c>
      <c r="L16" s="28">
        <f>'TRE-DF'!$K$26</f>
        <v>7</v>
      </c>
      <c r="M16" s="29">
        <f t="shared" si="1"/>
        <v>220</v>
      </c>
    </row>
    <row r="17" spans="1:13" ht="30" customHeight="1">
      <c r="A17" s="21" t="s">
        <v>36</v>
      </c>
      <c r="B17" s="22" t="s">
        <v>37</v>
      </c>
      <c r="C17" s="23">
        <f>'TRE-ES'!$C$26</f>
        <v>236</v>
      </c>
      <c r="D17" s="24">
        <f>'TRE-ES'!$D$26</f>
        <v>12</v>
      </c>
      <c r="E17" s="24">
        <f>'TRE-ES'!$E$26</f>
        <v>0</v>
      </c>
      <c r="F17" s="25">
        <f>'TRE-ES'!$F$26</f>
        <v>0</v>
      </c>
      <c r="G17" s="26">
        <f>'TRE-ES'!$G$26</f>
        <v>3</v>
      </c>
      <c r="H17" s="24">
        <f>'TRE-ES'!$H$26</f>
        <v>3</v>
      </c>
      <c r="I17" s="27">
        <f>'TRE-ES'!$I$26</f>
        <v>0</v>
      </c>
      <c r="J17" s="28">
        <f>'TRE-ES'!$J$26</f>
        <v>9</v>
      </c>
      <c r="K17" s="29">
        <f t="shared" si="0"/>
        <v>263</v>
      </c>
      <c r="L17" s="28">
        <f>'TRE-ES'!$K$26</f>
        <v>11</v>
      </c>
      <c r="M17" s="29">
        <f t="shared" si="1"/>
        <v>274</v>
      </c>
    </row>
    <row r="18" spans="1:13" ht="30" customHeight="1">
      <c r="A18" s="21" t="s">
        <v>38</v>
      </c>
      <c r="B18" s="22" t="s">
        <v>39</v>
      </c>
      <c r="C18" s="23">
        <f>'TRE-GO'!$C$26</f>
        <v>381</v>
      </c>
      <c r="D18" s="24">
        <f>'TRE-GO'!$D$26</f>
        <v>32</v>
      </c>
      <c r="E18" s="24">
        <f>'TRE-GO'!$E$26</f>
        <v>0</v>
      </c>
      <c r="F18" s="25">
        <f>'TRE-GO'!$F$26</f>
        <v>0</v>
      </c>
      <c r="G18" s="26">
        <f>'TRE-GO'!$G$26</f>
        <v>4</v>
      </c>
      <c r="H18" s="24">
        <f>'TRE-GO'!$H$26</f>
        <v>23</v>
      </c>
      <c r="I18" s="27">
        <f>'TRE-GO'!$I$26</f>
        <v>0</v>
      </c>
      <c r="J18" s="28">
        <f>'TRE-GO'!$J$26</f>
        <v>0</v>
      </c>
      <c r="K18" s="29">
        <f t="shared" si="0"/>
        <v>440</v>
      </c>
      <c r="L18" s="28">
        <f>'TRE-GO'!$K$26</f>
        <v>5</v>
      </c>
      <c r="M18" s="29">
        <f t="shared" si="1"/>
        <v>445</v>
      </c>
    </row>
    <row r="19" spans="1:13" ht="30" customHeight="1">
      <c r="A19" s="21" t="s">
        <v>40</v>
      </c>
      <c r="B19" s="22" t="s">
        <v>41</v>
      </c>
      <c r="C19" s="23">
        <f>'TRE-MA'!$C$26</f>
        <v>271</v>
      </c>
      <c r="D19" s="24">
        <f>'TRE-MA'!$D$26</f>
        <v>27</v>
      </c>
      <c r="E19" s="24">
        <f>'TRE-MA'!$E$26</f>
        <v>0</v>
      </c>
      <c r="F19" s="25">
        <f>'TRE-MA'!$F$26</f>
        <v>0</v>
      </c>
      <c r="G19" s="26">
        <f>'TRE-MA'!$G$26</f>
        <v>5</v>
      </c>
      <c r="H19" s="24">
        <f>'TRE-MA'!$H$26</f>
        <v>78</v>
      </c>
      <c r="I19" s="27">
        <f>'TRE-MA'!$I$26</f>
        <v>0</v>
      </c>
      <c r="J19" s="28">
        <f>'TRE-MA'!$J$26</f>
        <v>15</v>
      </c>
      <c r="K19" s="29">
        <f t="shared" si="0"/>
        <v>396</v>
      </c>
      <c r="L19" s="28">
        <f>'TRE-MA'!$K$26</f>
        <v>11</v>
      </c>
      <c r="M19" s="29">
        <f t="shared" si="1"/>
        <v>407</v>
      </c>
    </row>
    <row r="20" spans="1:13" ht="30" customHeight="1">
      <c r="A20" s="21" t="s">
        <v>42</v>
      </c>
      <c r="B20" s="22" t="s">
        <v>43</v>
      </c>
      <c r="C20" s="23">
        <f>'TRE-MT'!$C$26</f>
        <v>237</v>
      </c>
      <c r="D20" s="24">
        <f>'TRE-MT'!$D$26</f>
        <v>4</v>
      </c>
      <c r="E20" s="24">
        <f>'TRE-MT'!$E$26</f>
        <v>0</v>
      </c>
      <c r="F20" s="25">
        <f>'TRE-MT'!$F$26</f>
        <v>0</v>
      </c>
      <c r="G20" s="26">
        <f>'TRE-MT'!$G$26</f>
        <v>1</v>
      </c>
      <c r="H20" s="24">
        <f>'TRE-MT'!$H$26</f>
        <v>25</v>
      </c>
      <c r="I20" s="27">
        <f>'TRE-MT'!$I$26</f>
        <v>0</v>
      </c>
      <c r="J20" s="28">
        <f>'TRE-MT'!$J$26</f>
        <v>0</v>
      </c>
      <c r="K20" s="29">
        <f t="shared" si="0"/>
        <v>267</v>
      </c>
      <c r="L20" s="28">
        <f>'TRE-MT'!$K$26</f>
        <v>8</v>
      </c>
      <c r="M20" s="29">
        <f t="shared" si="1"/>
        <v>275</v>
      </c>
    </row>
    <row r="21" spans="1:13" ht="30" customHeight="1">
      <c r="A21" s="21" t="s">
        <v>44</v>
      </c>
      <c r="B21" s="22" t="s">
        <v>45</v>
      </c>
      <c r="C21" s="23">
        <f>'TRE-MS'!$C$26</f>
        <v>213</v>
      </c>
      <c r="D21" s="24">
        <f>'TRE-MS'!$D$26</f>
        <v>5</v>
      </c>
      <c r="E21" s="24">
        <f>'TRE-MS'!$E$26</f>
        <v>5</v>
      </c>
      <c r="F21" s="25">
        <f>'TRE-MS'!$F$26</f>
        <v>0</v>
      </c>
      <c r="G21" s="26">
        <f>'TRE-MS'!$G$26</f>
        <v>0</v>
      </c>
      <c r="H21" s="24">
        <f>'TRE-MS'!$H$26</f>
        <v>27</v>
      </c>
      <c r="I21" s="27">
        <f>'TRE-MS'!$I$26</f>
        <v>0</v>
      </c>
      <c r="J21" s="28">
        <f>'TRE-MS'!$J$26</f>
        <v>1</v>
      </c>
      <c r="K21" s="29">
        <f t="shared" si="0"/>
        <v>251</v>
      </c>
      <c r="L21" s="28">
        <f>'TRE-MS'!$K$26</f>
        <v>0</v>
      </c>
      <c r="M21" s="29">
        <f t="shared" si="1"/>
        <v>251</v>
      </c>
    </row>
    <row r="22" spans="1:13" ht="30" customHeight="1">
      <c r="A22" s="21" t="s">
        <v>46</v>
      </c>
      <c r="B22" s="22" t="s">
        <v>47</v>
      </c>
      <c r="C22" s="23">
        <f>'TRE-MG'!$C$26</f>
        <v>878</v>
      </c>
      <c r="D22" s="24">
        <f>'TRE-MG'!$D$26</f>
        <v>28</v>
      </c>
      <c r="E22" s="24">
        <f>'TRE-MG'!$E$26</f>
        <v>2</v>
      </c>
      <c r="F22" s="25">
        <f>'TRE-MG'!$F$26</f>
        <v>0</v>
      </c>
      <c r="G22" s="26">
        <f>'TRE-MG'!$G$26</f>
        <v>0</v>
      </c>
      <c r="H22" s="24">
        <f>'TRE-MG'!$H$26</f>
        <v>52</v>
      </c>
      <c r="I22" s="27">
        <f>'TRE-MG'!$I$26</f>
        <v>2</v>
      </c>
      <c r="J22" s="28">
        <f>'TRE-MG'!$J$26</f>
        <v>1</v>
      </c>
      <c r="K22" s="29">
        <f t="shared" si="0"/>
        <v>963</v>
      </c>
      <c r="L22" s="28">
        <f>'TRE-MG'!$K$26</f>
        <v>14</v>
      </c>
      <c r="M22" s="29">
        <f t="shared" si="1"/>
        <v>977</v>
      </c>
    </row>
    <row r="23" spans="1:13" ht="30" customHeight="1">
      <c r="A23" s="21" t="s">
        <v>48</v>
      </c>
      <c r="B23" s="22" t="s">
        <v>49</v>
      </c>
      <c r="C23" s="23">
        <f>'TRE-PA'!$C$26</f>
        <v>317</v>
      </c>
      <c r="D23" s="24">
        <f>'TRE-PA'!$D$26</f>
        <v>2</v>
      </c>
      <c r="E23" s="24">
        <f>'TRE-PA'!$E$26</f>
        <v>1</v>
      </c>
      <c r="F23" s="25">
        <f>'TRE-PA'!$F$26</f>
        <v>0</v>
      </c>
      <c r="G23" s="26">
        <f>'TRE-PA'!$G$26</f>
        <v>0</v>
      </c>
      <c r="H23" s="24">
        <f>'TRE-PA'!$H$26</f>
        <v>65</v>
      </c>
      <c r="I23" s="27">
        <f>'TRE-PA'!$I$26</f>
        <v>0</v>
      </c>
      <c r="J23" s="28">
        <f>'TRE-PA'!$J$26</f>
        <v>2</v>
      </c>
      <c r="K23" s="29">
        <f t="shared" si="0"/>
        <v>387</v>
      </c>
      <c r="L23" s="28">
        <f>'TRE-PA'!$K$26</f>
        <v>13</v>
      </c>
      <c r="M23" s="29">
        <f t="shared" si="1"/>
        <v>400</v>
      </c>
    </row>
    <row r="24" spans="1:13" ht="30" customHeight="1">
      <c r="A24" s="21" t="s">
        <v>50</v>
      </c>
      <c r="B24" s="22" t="s">
        <v>51</v>
      </c>
      <c r="C24" s="23">
        <f>'TRE-PB'!$C$26</f>
        <v>273</v>
      </c>
      <c r="D24" s="24">
        <f>'TRE-PB'!$D$26</f>
        <v>24</v>
      </c>
      <c r="E24" s="24">
        <f>'TRE-PB'!$E$26</f>
        <v>2</v>
      </c>
      <c r="F24" s="25">
        <f>'TRE-PB'!$F$26</f>
        <v>0</v>
      </c>
      <c r="G24" s="26">
        <f>'TRE-PB'!$G$26</f>
        <v>0</v>
      </c>
      <c r="H24" s="24">
        <f>'TRE-PB'!$H$26</f>
        <v>32</v>
      </c>
      <c r="I24" s="27">
        <f>'TRE-PB'!$I$26</f>
        <v>0</v>
      </c>
      <c r="J24" s="28">
        <f>'TRE-PB'!$J$26</f>
        <v>3</v>
      </c>
      <c r="K24" s="29">
        <f t="shared" si="0"/>
        <v>334</v>
      </c>
      <c r="L24" s="28">
        <f>'TRE-PB'!$K$26</f>
        <v>6</v>
      </c>
      <c r="M24" s="29">
        <f t="shared" si="1"/>
        <v>340</v>
      </c>
    </row>
    <row r="25" spans="1:13" ht="30" customHeight="1">
      <c r="A25" s="21" t="s">
        <v>52</v>
      </c>
      <c r="B25" s="22" t="s">
        <v>53</v>
      </c>
      <c r="C25" s="23">
        <f>'TRE-PR'!$C$26</f>
        <v>578</v>
      </c>
      <c r="D25" s="24">
        <f>'TRE-PR'!$D$26</f>
        <v>24</v>
      </c>
      <c r="E25" s="24">
        <f>'TRE-PR'!$E$26</f>
        <v>0</v>
      </c>
      <c r="F25" s="25">
        <f>'TRE-PR'!$F$26</f>
        <v>0</v>
      </c>
      <c r="G25" s="26">
        <f>'TRE-PR'!$G$26</f>
        <v>0</v>
      </c>
      <c r="H25" s="24">
        <f>'TRE-PR'!$H$26</f>
        <v>14</v>
      </c>
      <c r="I25" s="27">
        <f>'TRE-PR'!$I$26</f>
        <v>0</v>
      </c>
      <c r="J25" s="28">
        <f>'TRE-PR'!$J$26</f>
        <v>3</v>
      </c>
      <c r="K25" s="29">
        <f t="shared" si="0"/>
        <v>619</v>
      </c>
      <c r="L25" s="28">
        <f>'TRE-PR'!$K$26</f>
        <v>8</v>
      </c>
      <c r="M25" s="29">
        <f t="shared" si="1"/>
        <v>627</v>
      </c>
    </row>
    <row r="26" spans="1:13" ht="30" customHeight="1">
      <c r="A26" s="21" t="s">
        <v>54</v>
      </c>
      <c r="B26" s="22" t="s">
        <v>55</v>
      </c>
      <c r="C26" s="23">
        <f>'TRE-PE'!$C$26</f>
        <v>422</v>
      </c>
      <c r="D26" s="24">
        <f>'TRE-PE'!$D$26</f>
        <v>40</v>
      </c>
      <c r="E26" s="24">
        <f>'TRE-PE'!$E$26</f>
        <v>4</v>
      </c>
      <c r="F26" s="25">
        <f>'TRE-PE'!$F$26</f>
        <v>1</v>
      </c>
      <c r="G26" s="26">
        <f>'TRE-PE'!$G$26</f>
        <v>2</v>
      </c>
      <c r="H26" s="24">
        <f>'TRE-PE'!$H$26</f>
        <v>38</v>
      </c>
      <c r="I26" s="27">
        <f>'TRE-PE'!$I$26</f>
        <v>4</v>
      </c>
      <c r="J26" s="28">
        <f>'TRE-PE'!$J$26</f>
        <v>15</v>
      </c>
      <c r="K26" s="29">
        <f t="shared" si="0"/>
        <v>526</v>
      </c>
      <c r="L26" s="28">
        <f>'TRE-PE'!$K$26</f>
        <v>2</v>
      </c>
      <c r="M26" s="29">
        <f t="shared" si="1"/>
        <v>528</v>
      </c>
    </row>
    <row r="27" spans="1:13" ht="30" customHeight="1">
      <c r="A27" s="21" t="s">
        <v>56</v>
      </c>
      <c r="B27" s="22" t="s">
        <v>57</v>
      </c>
      <c r="C27" s="23">
        <f>'TRE-PI'!$C$26</f>
        <v>288</v>
      </c>
      <c r="D27" s="24">
        <f>'TRE-PI'!$D$26</f>
        <v>16</v>
      </c>
      <c r="E27" s="24">
        <f>'TRE-PI'!$E$26</f>
        <v>2</v>
      </c>
      <c r="F27" s="25">
        <f>'TRE-PI'!$F$26</f>
        <v>0</v>
      </c>
      <c r="G27" s="26">
        <f>'TRE-PI'!$G$26</f>
        <v>4</v>
      </c>
      <c r="H27" s="24">
        <f>'TRE-PI'!$H$26</f>
        <v>54</v>
      </c>
      <c r="I27" s="27">
        <f>'TRE-PI'!$I$26</f>
        <v>2</v>
      </c>
      <c r="J27" s="28">
        <f>'TRE-PI'!$J$26</f>
        <v>8</v>
      </c>
      <c r="K27" s="29">
        <f t="shared" si="0"/>
        <v>374</v>
      </c>
      <c r="L27" s="28">
        <f>'TRE-PI'!$K$26</f>
        <v>7</v>
      </c>
      <c r="M27" s="29">
        <f t="shared" si="1"/>
        <v>381</v>
      </c>
    </row>
    <row r="28" spans="1:13" ht="30" customHeight="1">
      <c r="A28" s="21" t="s">
        <v>58</v>
      </c>
      <c r="B28" s="22" t="s">
        <v>59</v>
      </c>
      <c r="C28" s="23">
        <f>'TRE-RJ'!$C$26</f>
        <v>620</v>
      </c>
      <c r="D28" s="24">
        <f>'TRE-RJ'!$D$26</f>
        <v>15</v>
      </c>
      <c r="E28" s="24">
        <f>'TRE-RJ'!$E$26</f>
        <v>2</v>
      </c>
      <c r="F28" s="25">
        <f>'TRE-RJ'!$F$26</f>
        <v>0</v>
      </c>
      <c r="G28" s="26">
        <f>'TRE-RJ'!$G$26</f>
        <v>0</v>
      </c>
      <c r="H28" s="24">
        <f>'TRE-RJ'!$H$26</f>
        <v>7</v>
      </c>
      <c r="I28" s="27">
        <f>'TRE-RJ'!$I$26</f>
        <v>0</v>
      </c>
      <c r="J28" s="28">
        <f>'TRE-RJ'!$J$26</f>
        <v>9</v>
      </c>
      <c r="K28" s="29">
        <f t="shared" si="0"/>
        <v>653</v>
      </c>
      <c r="L28" s="28">
        <f>'TRE-RJ'!$K$26</f>
        <v>125</v>
      </c>
      <c r="M28" s="29">
        <f t="shared" si="1"/>
        <v>778</v>
      </c>
    </row>
    <row r="29" spans="1:13" ht="30" customHeight="1">
      <c r="A29" s="21" t="s">
        <v>60</v>
      </c>
      <c r="B29" s="22" t="s">
        <v>61</v>
      </c>
      <c r="C29" s="23">
        <f>'TRE-RN'!$C$26</f>
        <v>225</v>
      </c>
      <c r="D29" s="24">
        <f>'TRE-RN'!$D$26</f>
        <v>20</v>
      </c>
      <c r="E29" s="24">
        <f>'TRE-RN'!$E$26</f>
        <v>4</v>
      </c>
      <c r="F29" s="25">
        <f>'TRE-RN'!$F$26</f>
        <v>0</v>
      </c>
      <c r="G29" s="26">
        <f>'TRE-RN'!$G$26</f>
        <v>1</v>
      </c>
      <c r="H29" s="24">
        <f>'TRE-RN'!$H$26</f>
        <v>46</v>
      </c>
      <c r="I29" s="27">
        <f>'TRE-RN'!$I$26</f>
        <v>0</v>
      </c>
      <c r="J29" s="28">
        <f>'TRE-RN'!$J$26</f>
        <v>12</v>
      </c>
      <c r="K29" s="29">
        <f t="shared" si="0"/>
        <v>308</v>
      </c>
      <c r="L29" s="28">
        <f>'TRE-RN'!$K$26</f>
        <v>7</v>
      </c>
      <c r="M29" s="29">
        <f t="shared" si="1"/>
        <v>315</v>
      </c>
    </row>
    <row r="30" spans="1:13" ht="30" customHeight="1">
      <c r="A30" s="21" t="s">
        <v>62</v>
      </c>
      <c r="B30" s="22" t="s">
        <v>63</v>
      </c>
      <c r="C30" s="23">
        <f>'TRE-RS'!$C$26</f>
        <v>521</v>
      </c>
      <c r="D30" s="24">
        <f>'TRE-RS'!$D$26</f>
        <v>9</v>
      </c>
      <c r="E30" s="24">
        <f>'TRE-RS'!$E$26</f>
        <v>0</v>
      </c>
      <c r="F30" s="25">
        <f>'TRE-RS'!$F$26</f>
        <v>0</v>
      </c>
      <c r="G30" s="26">
        <f>'TRE-RS'!$G$26</f>
        <v>0</v>
      </c>
      <c r="H30" s="24">
        <f>'TRE-RS'!$H$26</f>
        <v>20</v>
      </c>
      <c r="I30" s="27">
        <f>'TRE-RS'!$I$26</f>
        <v>0</v>
      </c>
      <c r="J30" s="28">
        <f>'TRE-RS'!$J$26</f>
        <v>1</v>
      </c>
      <c r="K30" s="29">
        <f t="shared" si="0"/>
        <v>551</v>
      </c>
      <c r="L30" s="28">
        <f>'TRE-RS'!$K$26</f>
        <v>4</v>
      </c>
      <c r="M30" s="29">
        <f t="shared" si="1"/>
        <v>555</v>
      </c>
    </row>
    <row r="31" spans="1:13" ht="30" customHeight="1">
      <c r="A31" s="21" t="s">
        <v>64</v>
      </c>
      <c r="B31" s="22" t="s">
        <v>65</v>
      </c>
      <c r="C31" s="23">
        <f>'TRE-RO'!$C$26</f>
        <v>156</v>
      </c>
      <c r="D31" s="24">
        <f>'TRE-RO'!$D$26</f>
        <v>3</v>
      </c>
      <c r="E31" s="24">
        <f>'TRE-RO'!$E$26</f>
        <v>5</v>
      </c>
      <c r="F31" s="25">
        <f>'TRE-RO'!$F$26</f>
        <v>2</v>
      </c>
      <c r="G31" s="26">
        <f>'TRE-RO'!$G$26</f>
        <v>1</v>
      </c>
      <c r="H31" s="24">
        <f>'TRE-RO'!$H$26</f>
        <v>22</v>
      </c>
      <c r="I31" s="27">
        <f>'TRE-RO'!$I$26</f>
        <v>2</v>
      </c>
      <c r="J31" s="28">
        <f>'TRE-RO'!$J$26</f>
        <v>0</v>
      </c>
      <c r="K31" s="29">
        <f t="shared" si="0"/>
        <v>191</v>
      </c>
      <c r="L31" s="28">
        <f>'TRE-RO'!$K$26</f>
        <v>17</v>
      </c>
      <c r="M31" s="29">
        <f t="shared" si="1"/>
        <v>208</v>
      </c>
    </row>
    <row r="32" spans="1:13" ht="30" customHeight="1">
      <c r="A32" s="21" t="s">
        <v>66</v>
      </c>
      <c r="B32" s="22" t="s">
        <v>67</v>
      </c>
      <c r="C32" s="23">
        <f>'TRE-SC'!$C$26</f>
        <v>334</v>
      </c>
      <c r="D32" s="24">
        <f>'TRE-SC'!$D$26</f>
        <v>26</v>
      </c>
      <c r="E32" s="24">
        <f>'TRE-SC'!$E$26</f>
        <v>0</v>
      </c>
      <c r="F32" s="25">
        <f>'TRE-SC'!$F$26</f>
        <v>0</v>
      </c>
      <c r="G32" s="26">
        <f>'TRE-SC'!$G$26</f>
        <v>0</v>
      </c>
      <c r="H32" s="24">
        <f>'TRE-SC'!$H$26</f>
        <v>5</v>
      </c>
      <c r="I32" s="27">
        <f>'TRE-SC'!$I$26</f>
        <v>0</v>
      </c>
      <c r="J32" s="28">
        <f>'TRE-SC'!$J$26</f>
        <v>0</v>
      </c>
      <c r="K32" s="29">
        <f t="shared" si="0"/>
        <v>365</v>
      </c>
      <c r="L32" s="28">
        <f>'TRE-SC'!$K$26</f>
        <v>2</v>
      </c>
      <c r="M32" s="29">
        <f t="shared" si="1"/>
        <v>367</v>
      </c>
    </row>
    <row r="33" spans="1:13" ht="30" customHeight="1">
      <c r="A33" s="21" t="s">
        <v>68</v>
      </c>
      <c r="B33" s="22" t="s">
        <v>69</v>
      </c>
      <c r="C33" s="23">
        <f>'TRE-SP'!$C$26</f>
        <v>1103</v>
      </c>
      <c r="D33" s="24">
        <f>'TRE-SP'!$D$26</f>
        <v>54</v>
      </c>
      <c r="E33" s="24">
        <f>'TRE-SP'!$E$26</f>
        <v>0</v>
      </c>
      <c r="F33" s="25">
        <f>'TRE-SP'!$F$26</f>
        <v>0</v>
      </c>
      <c r="G33" s="26">
        <f>'TRE-SP'!$G$26</f>
        <v>1</v>
      </c>
      <c r="H33" s="24">
        <f>'TRE-SP'!$H$26</f>
        <v>22</v>
      </c>
      <c r="I33" s="27">
        <f>'TRE-SP'!$I$26</f>
        <v>9</v>
      </c>
      <c r="J33" s="28">
        <f>'TRE-SP'!$J$26</f>
        <v>1</v>
      </c>
      <c r="K33" s="29">
        <f t="shared" si="0"/>
        <v>1190</v>
      </c>
      <c r="L33" s="28">
        <f>'TRE-SP'!$K$26</f>
        <v>72</v>
      </c>
      <c r="M33" s="29">
        <f t="shared" si="1"/>
        <v>1262</v>
      </c>
    </row>
    <row r="34" spans="1:13" ht="30" customHeight="1">
      <c r="A34" s="21" t="s">
        <v>70</v>
      </c>
      <c r="B34" s="22" t="s">
        <v>71</v>
      </c>
      <c r="C34" s="23">
        <f>'TRE-SE'!$C$26</f>
        <v>175</v>
      </c>
      <c r="D34" s="24">
        <f>'TRE-SE'!$D$26</f>
        <v>18</v>
      </c>
      <c r="E34" s="24">
        <f>'TRE-SE'!$E$26</f>
        <v>0</v>
      </c>
      <c r="F34" s="25">
        <f>'TRE-SE'!$F$26</f>
        <v>0</v>
      </c>
      <c r="G34" s="26">
        <f>'TRE-SE'!$G$26</f>
        <v>2</v>
      </c>
      <c r="H34" s="24">
        <f>'TRE-SE'!$H$26</f>
        <v>20</v>
      </c>
      <c r="I34" s="27">
        <f>'TRE-SE'!$I$26</f>
        <v>0</v>
      </c>
      <c r="J34" s="28">
        <f>'TRE-SE'!$J$26</f>
        <v>9</v>
      </c>
      <c r="K34" s="29">
        <f t="shared" si="0"/>
        <v>224</v>
      </c>
      <c r="L34" s="28">
        <f>'TRE-SE'!$K$26</f>
        <v>2</v>
      </c>
      <c r="M34" s="29">
        <f t="shared" si="1"/>
        <v>226</v>
      </c>
    </row>
    <row r="35" spans="1:13" ht="30" customHeight="1">
      <c r="A35" s="21" t="s">
        <v>72</v>
      </c>
      <c r="B35" s="22" t="s">
        <v>73</v>
      </c>
      <c r="C35" s="23">
        <f>'TRE-TO'!$C$26</f>
        <v>147</v>
      </c>
      <c r="D35" s="24">
        <f>'TRE-TO'!$D$26</f>
        <v>12</v>
      </c>
      <c r="E35" s="24">
        <f>'TRE-TO'!$E$26</f>
        <v>0</v>
      </c>
      <c r="F35" s="25">
        <f>'TRE-TO'!$F$26</f>
        <v>0</v>
      </c>
      <c r="G35" s="26">
        <f>'TRE-TO'!$G$26</f>
        <v>1</v>
      </c>
      <c r="H35" s="24">
        <f>'TRE-TO'!$H$26</f>
        <v>48</v>
      </c>
      <c r="I35" s="27">
        <f>'TRE-TO'!$I$26</f>
        <v>0</v>
      </c>
      <c r="J35" s="28">
        <f>'TRE-TO'!$J$26</f>
        <v>5</v>
      </c>
      <c r="K35" s="29">
        <f t="shared" si="0"/>
        <v>213</v>
      </c>
      <c r="L35" s="28">
        <f>'TRE-TO'!$K$26</f>
        <v>10</v>
      </c>
      <c r="M35" s="29">
        <f t="shared" si="1"/>
        <v>223</v>
      </c>
    </row>
    <row r="36" spans="1:13" ht="30" customHeight="1">
      <c r="A36" s="21" t="s">
        <v>74</v>
      </c>
      <c r="B36" s="22" t="s">
        <v>75</v>
      </c>
      <c r="C36" s="23">
        <f>'TRE-RR'!$C$26</f>
        <v>86</v>
      </c>
      <c r="D36" s="24">
        <f>'TRE-RR'!$D$26</f>
        <v>6</v>
      </c>
      <c r="E36" s="24">
        <f>'TRE-RR'!$E$26</f>
        <v>3</v>
      </c>
      <c r="F36" s="25">
        <f>'TRE-RR'!$F$26</f>
        <v>2</v>
      </c>
      <c r="G36" s="26">
        <f>'TRE-RR'!$G$26</f>
        <v>0</v>
      </c>
      <c r="H36" s="24">
        <f>'TRE-RR'!$H$26</f>
        <v>11</v>
      </c>
      <c r="I36" s="27">
        <f>'TRE-RR'!$I$26</f>
        <v>1</v>
      </c>
      <c r="J36" s="28">
        <f>'TRE-RR'!$J$26</f>
        <v>3</v>
      </c>
      <c r="K36" s="29">
        <f t="shared" si="0"/>
        <v>112</v>
      </c>
      <c r="L36" s="28">
        <f>'TRE-RR'!$K$26</f>
        <v>4</v>
      </c>
      <c r="M36" s="29">
        <f t="shared" si="1"/>
        <v>116</v>
      </c>
    </row>
    <row r="37" spans="1:13" ht="30" customHeight="1">
      <c r="A37" s="30" t="s">
        <v>76</v>
      </c>
      <c r="B37" s="31" t="s">
        <v>77</v>
      </c>
      <c r="C37" s="32">
        <f>'TRE-AP'!$C$26</f>
        <v>92</v>
      </c>
      <c r="D37" s="33">
        <f>'TRE-AP'!$D$26</f>
        <v>3</v>
      </c>
      <c r="E37" s="33">
        <f>'TRE-AP'!$E$26</f>
        <v>7</v>
      </c>
      <c r="F37" s="34">
        <f>'TRE-AP'!$F$26</f>
        <v>0</v>
      </c>
      <c r="G37" s="35">
        <f>'TRE-AP'!$G$26</f>
        <v>6</v>
      </c>
      <c r="H37" s="33">
        <f>'TRE-AP'!$H$26</f>
        <v>11</v>
      </c>
      <c r="I37" s="36">
        <f>'TRE-AP'!$I$26</f>
        <v>0</v>
      </c>
      <c r="J37" s="37">
        <f>'TRE-AP'!$J$26</f>
        <v>4</v>
      </c>
      <c r="K37" s="38">
        <f t="shared" si="0"/>
        <v>123</v>
      </c>
      <c r="L37" s="37">
        <f>'TRE-AP'!$K$26</f>
        <v>3</v>
      </c>
      <c r="M37" s="38">
        <f t="shared" si="1"/>
        <v>126</v>
      </c>
    </row>
    <row r="38" spans="1:13" ht="30" customHeight="1">
      <c r="A38" s="84" t="s">
        <v>78</v>
      </c>
      <c r="B38" s="85"/>
      <c r="C38" s="39">
        <f t="shared" ref="C38:M38" si="2">SUM(C10:C37)</f>
        <v>9693</v>
      </c>
      <c r="D38" s="39">
        <f t="shared" si="2"/>
        <v>541</v>
      </c>
      <c r="E38" s="39">
        <f t="shared" si="2"/>
        <v>74</v>
      </c>
      <c r="F38" s="39">
        <f t="shared" si="2"/>
        <v>7</v>
      </c>
      <c r="G38" s="39">
        <f t="shared" si="2"/>
        <v>53</v>
      </c>
      <c r="H38" s="39">
        <f t="shared" si="2"/>
        <v>857</v>
      </c>
      <c r="I38" s="39">
        <f t="shared" si="2"/>
        <v>65</v>
      </c>
      <c r="J38" s="39">
        <f t="shared" si="2"/>
        <v>169</v>
      </c>
      <c r="K38" s="40">
        <f t="shared" si="2"/>
        <v>11459</v>
      </c>
      <c r="L38" s="39">
        <f t="shared" si="2"/>
        <v>431</v>
      </c>
      <c r="M38" s="41">
        <f t="shared" si="2"/>
        <v>11890</v>
      </c>
    </row>
    <row r="39" spans="1:13" s="42" customFormat="1" ht="19.5" customHeight="1">
      <c r="A39" s="8" t="s">
        <v>79</v>
      </c>
      <c r="C39" s="43"/>
      <c r="D39" s="43"/>
      <c r="E39" s="43"/>
      <c r="F39" s="43"/>
      <c r="G39" s="43"/>
      <c r="H39" s="43"/>
      <c r="K39" s="44"/>
      <c r="L39" s="44"/>
    </row>
    <row r="40" spans="1:13" s="42" customFormat="1" ht="19.5" customHeight="1">
      <c r="A40" s="83" t="s">
        <v>102</v>
      </c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</row>
  </sheetData>
  <mergeCells count="12">
    <mergeCell ref="A40:M40"/>
    <mergeCell ref="A38:B38"/>
    <mergeCell ref="A5:M5"/>
    <mergeCell ref="A7:B9"/>
    <mergeCell ref="C7:I7"/>
    <mergeCell ref="J7:J9"/>
    <mergeCell ref="K7:M7"/>
    <mergeCell ref="C8:F8"/>
    <mergeCell ref="G8:I8"/>
    <mergeCell ref="K8:K9"/>
    <mergeCell ref="L8:L9"/>
    <mergeCell ref="M8:M9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3" firstPageNumber="0" orientation="landscape" r:id="rId1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1" customWidth="1"/>
    <col min="2" max="2" width="40.7109375" style="61" customWidth="1"/>
    <col min="3" max="12" width="20.7109375" style="61" customWidth="1"/>
    <col min="13" max="13" width="10.28515625" style="61" customWidth="1"/>
    <col min="14" max="16" width="10.7109375" style="61" customWidth="1"/>
    <col min="17" max="16384" width="10.7109375" style="61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37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2023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6" t="s">
        <v>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02" t="s">
        <v>81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7" t="s">
        <v>78</v>
      </c>
      <c r="M8" s="60"/>
      <c r="N8" s="60"/>
      <c r="O8" s="60"/>
    </row>
    <row r="9" spans="1:15" ht="39.75" customHeight="1">
      <c r="A9" s="60"/>
      <c r="B9" s="103"/>
      <c r="C9" s="95" t="s">
        <v>12</v>
      </c>
      <c r="D9" s="95"/>
      <c r="E9" s="95"/>
      <c r="F9" s="95"/>
      <c r="G9" s="95" t="s">
        <v>13</v>
      </c>
      <c r="H9" s="95"/>
      <c r="I9" s="95"/>
      <c r="J9" s="95"/>
      <c r="K9" s="95"/>
      <c r="L9" s="98"/>
      <c r="M9" s="60"/>
      <c r="N9" s="60"/>
      <c r="O9" s="60"/>
    </row>
    <row r="10" spans="1:15" ht="49.5" customHeight="1">
      <c r="A10" s="60"/>
      <c r="B10" s="103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95"/>
      <c r="K10" s="95"/>
      <c r="L10" s="98"/>
      <c r="M10" s="60"/>
      <c r="N10" s="60"/>
      <c r="O10" s="60"/>
    </row>
    <row r="11" spans="1:15" ht="24.75" customHeight="1">
      <c r="A11" s="60"/>
      <c r="B11" s="104" t="s">
        <v>82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4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4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13</v>
      </c>
      <c r="D14" s="49">
        <v>0</v>
      </c>
      <c r="E14" s="49">
        <v>0</v>
      </c>
      <c r="F14" s="49">
        <v>0</v>
      </c>
      <c r="G14" s="49">
        <v>2</v>
      </c>
      <c r="H14" s="49">
        <v>0</v>
      </c>
      <c r="I14" s="49">
        <v>0</v>
      </c>
      <c r="J14" s="49">
        <v>4</v>
      </c>
      <c r="K14" s="49">
        <v>0</v>
      </c>
      <c r="L14" s="50">
        <f>SUM(C14:K14)</f>
        <v>19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11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5</v>
      </c>
      <c r="K15" s="49">
        <v>0</v>
      </c>
      <c r="L15" s="50">
        <f>SUM(C15:K15)</f>
        <v>16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29</v>
      </c>
      <c r="D16" s="52">
        <f t="shared" si="0"/>
        <v>0</v>
      </c>
      <c r="E16" s="52">
        <f t="shared" si="0"/>
        <v>0</v>
      </c>
      <c r="F16" s="52">
        <f t="shared" si="0"/>
        <v>0</v>
      </c>
      <c r="G16" s="52">
        <f t="shared" si="0"/>
        <v>2</v>
      </c>
      <c r="H16" s="52">
        <f t="shared" si="0"/>
        <v>0</v>
      </c>
      <c r="I16" s="52">
        <f t="shared" si="0"/>
        <v>0</v>
      </c>
      <c r="J16" s="52">
        <f t="shared" si="0"/>
        <v>9</v>
      </c>
      <c r="K16" s="52">
        <f t="shared" si="0"/>
        <v>0</v>
      </c>
      <c r="L16" s="50">
        <f>SUM(C16:K16)</f>
        <v>40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100</v>
      </c>
      <c r="D18" s="49">
        <v>5</v>
      </c>
      <c r="E18" s="49">
        <v>0</v>
      </c>
      <c r="F18" s="49">
        <v>0</v>
      </c>
      <c r="G18" s="49">
        <v>1</v>
      </c>
      <c r="H18" s="49">
        <v>0</v>
      </c>
      <c r="I18" s="49">
        <v>0</v>
      </c>
      <c r="J18" s="54">
        <v>0</v>
      </c>
      <c r="K18" s="49">
        <v>0</v>
      </c>
      <c r="L18" s="50">
        <f t="shared" ref="L18:L26" si="1">SUM(C18:K18)</f>
        <v>106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7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7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5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1</v>
      </c>
      <c r="L20" s="50">
        <f t="shared" si="1"/>
        <v>6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47</v>
      </c>
      <c r="D21" s="49">
        <v>2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9</v>
      </c>
      <c r="L21" s="50">
        <f t="shared" si="1"/>
        <v>58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3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3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45</v>
      </c>
      <c r="D23" s="49">
        <v>5</v>
      </c>
      <c r="E23" s="49">
        <v>0</v>
      </c>
      <c r="F23" s="49">
        <v>0</v>
      </c>
      <c r="G23" s="49">
        <v>0</v>
      </c>
      <c r="H23" s="49">
        <v>3</v>
      </c>
      <c r="I23" s="49">
        <v>0</v>
      </c>
      <c r="J23" s="54">
        <v>0</v>
      </c>
      <c r="K23" s="49">
        <v>1</v>
      </c>
      <c r="L23" s="50">
        <f t="shared" si="1"/>
        <v>54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207</v>
      </c>
      <c r="D25" s="52">
        <f t="shared" si="2"/>
        <v>12</v>
      </c>
      <c r="E25" s="52">
        <f t="shared" si="2"/>
        <v>0</v>
      </c>
      <c r="F25" s="52">
        <f t="shared" si="2"/>
        <v>0</v>
      </c>
      <c r="G25" s="52">
        <f t="shared" si="2"/>
        <v>1</v>
      </c>
      <c r="H25" s="52">
        <f t="shared" si="2"/>
        <v>3</v>
      </c>
      <c r="I25" s="52">
        <f t="shared" si="2"/>
        <v>0</v>
      </c>
      <c r="J25" s="52">
        <f t="shared" si="2"/>
        <v>0</v>
      </c>
      <c r="K25" s="52">
        <f t="shared" si="2"/>
        <v>11</v>
      </c>
      <c r="L25" s="50">
        <f t="shared" si="1"/>
        <v>234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236</v>
      </c>
      <c r="D26" s="57">
        <f t="shared" si="3"/>
        <v>12</v>
      </c>
      <c r="E26" s="57">
        <f t="shared" si="3"/>
        <v>0</v>
      </c>
      <c r="F26" s="57">
        <f t="shared" si="3"/>
        <v>0</v>
      </c>
      <c r="G26" s="57">
        <f t="shared" si="3"/>
        <v>3</v>
      </c>
      <c r="H26" s="57">
        <f t="shared" si="3"/>
        <v>3</v>
      </c>
      <c r="I26" s="57">
        <f t="shared" si="3"/>
        <v>0</v>
      </c>
      <c r="J26" s="57">
        <f t="shared" si="3"/>
        <v>9</v>
      </c>
      <c r="K26" s="57">
        <f t="shared" si="3"/>
        <v>11</v>
      </c>
      <c r="L26" s="58">
        <f t="shared" si="1"/>
        <v>274</v>
      </c>
      <c r="M26" s="60"/>
      <c r="N26" s="60"/>
      <c r="O26" s="60"/>
    </row>
    <row r="27" spans="1:15" ht="19.5" customHeight="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00" t="s">
        <v>98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1" customWidth="1"/>
    <col min="2" max="2" width="40.7109375" style="61" customWidth="1"/>
    <col min="3" max="12" width="20.7109375" style="61" customWidth="1"/>
    <col min="13" max="13" width="10.28515625" style="61" customWidth="1"/>
    <col min="14" max="16" width="10.7109375" style="61" customWidth="1"/>
    <col min="17" max="16384" width="10.7109375" style="61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39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2023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6" t="s">
        <v>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02" t="s">
        <v>81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7" t="s">
        <v>78</v>
      </c>
      <c r="M8" s="60"/>
      <c r="N8" s="60"/>
      <c r="O8" s="60"/>
    </row>
    <row r="9" spans="1:15" ht="39.75" customHeight="1">
      <c r="A9" s="60"/>
      <c r="B9" s="103"/>
      <c r="C9" s="95" t="s">
        <v>12</v>
      </c>
      <c r="D9" s="95"/>
      <c r="E9" s="95"/>
      <c r="F9" s="95"/>
      <c r="G9" s="95" t="s">
        <v>13</v>
      </c>
      <c r="H9" s="95"/>
      <c r="I9" s="95"/>
      <c r="J9" s="95"/>
      <c r="K9" s="95"/>
      <c r="L9" s="98"/>
      <c r="M9" s="60"/>
      <c r="N9" s="60"/>
      <c r="O9" s="60"/>
    </row>
    <row r="10" spans="1:15" ht="49.5" customHeight="1">
      <c r="A10" s="60"/>
      <c r="B10" s="103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95"/>
      <c r="K10" s="95"/>
      <c r="L10" s="98"/>
      <c r="M10" s="60"/>
      <c r="N10" s="60"/>
      <c r="O10" s="60"/>
    </row>
    <row r="11" spans="1:15" ht="24.75" customHeight="1">
      <c r="A11" s="60"/>
      <c r="B11" s="104" t="s">
        <v>82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9</v>
      </c>
      <c r="D13" s="49">
        <v>0</v>
      </c>
      <c r="E13" s="49">
        <v>0</v>
      </c>
      <c r="F13" s="49">
        <v>0</v>
      </c>
      <c r="G13" s="49">
        <v>1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10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21</v>
      </c>
      <c r="D14" s="49">
        <v>1</v>
      </c>
      <c r="E14" s="49">
        <v>0</v>
      </c>
      <c r="F14" s="49">
        <v>0</v>
      </c>
      <c r="G14" s="49">
        <v>0</v>
      </c>
      <c r="H14" s="49">
        <v>1</v>
      </c>
      <c r="I14" s="49">
        <v>0</v>
      </c>
      <c r="J14" s="49">
        <v>0</v>
      </c>
      <c r="K14" s="49">
        <v>0</v>
      </c>
      <c r="L14" s="50">
        <f>SUM(C14:K14)</f>
        <v>23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19</v>
      </c>
      <c r="D15" s="49">
        <v>1</v>
      </c>
      <c r="E15" s="49">
        <v>0</v>
      </c>
      <c r="F15" s="49">
        <v>0</v>
      </c>
      <c r="G15" s="49">
        <v>1</v>
      </c>
      <c r="H15" s="49">
        <v>0</v>
      </c>
      <c r="I15" s="49">
        <v>0</v>
      </c>
      <c r="J15" s="49">
        <v>0</v>
      </c>
      <c r="K15" s="49">
        <v>0</v>
      </c>
      <c r="L15" s="50">
        <f>SUM(C15:K15)</f>
        <v>21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50</v>
      </c>
      <c r="D16" s="52">
        <f t="shared" si="0"/>
        <v>2</v>
      </c>
      <c r="E16" s="52">
        <f t="shared" si="0"/>
        <v>0</v>
      </c>
      <c r="F16" s="52">
        <f t="shared" si="0"/>
        <v>0</v>
      </c>
      <c r="G16" s="52">
        <f t="shared" si="0"/>
        <v>2</v>
      </c>
      <c r="H16" s="52">
        <f t="shared" si="0"/>
        <v>1</v>
      </c>
      <c r="I16" s="52">
        <f t="shared" si="0"/>
        <v>0</v>
      </c>
      <c r="J16" s="52">
        <f t="shared" si="0"/>
        <v>0</v>
      </c>
      <c r="K16" s="52">
        <f t="shared" si="0"/>
        <v>0</v>
      </c>
      <c r="L16" s="50">
        <f>SUM(C16:K16)</f>
        <v>55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161</v>
      </c>
      <c r="D18" s="49">
        <v>12</v>
      </c>
      <c r="E18" s="49">
        <v>0</v>
      </c>
      <c r="F18" s="49">
        <v>0</v>
      </c>
      <c r="G18" s="49">
        <v>0</v>
      </c>
      <c r="H18" s="49">
        <v>1</v>
      </c>
      <c r="I18" s="49">
        <v>0</v>
      </c>
      <c r="J18" s="54">
        <v>0</v>
      </c>
      <c r="K18" s="49">
        <v>0</v>
      </c>
      <c r="L18" s="50">
        <f t="shared" ref="L18:L26" si="1">SUM(C18:K18)</f>
        <v>174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12</v>
      </c>
      <c r="D19" s="49">
        <v>1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13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21</v>
      </c>
      <c r="D20" s="49">
        <v>2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23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15</v>
      </c>
      <c r="D21" s="49">
        <v>3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0</v>
      </c>
      <c r="L21" s="50">
        <f t="shared" si="1"/>
        <v>18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17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17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105</v>
      </c>
      <c r="D23" s="49">
        <v>12</v>
      </c>
      <c r="E23" s="49">
        <v>0</v>
      </c>
      <c r="F23" s="49">
        <v>0</v>
      </c>
      <c r="G23" s="49">
        <v>2</v>
      </c>
      <c r="H23" s="49">
        <v>21</v>
      </c>
      <c r="I23" s="49">
        <v>0</v>
      </c>
      <c r="J23" s="54">
        <v>0</v>
      </c>
      <c r="K23" s="49">
        <v>5</v>
      </c>
      <c r="L23" s="50">
        <f t="shared" si="1"/>
        <v>145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331</v>
      </c>
      <c r="D25" s="52">
        <f t="shared" si="2"/>
        <v>30</v>
      </c>
      <c r="E25" s="52">
        <f t="shared" si="2"/>
        <v>0</v>
      </c>
      <c r="F25" s="52">
        <f t="shared" si="2"/>
        <v>0</v>
      </c>
      <c r="G25" s="52">
        <f t="shared" si="2"/>
        <v>2</v>
      </c>
      <c r="H25" s="52">
        <f t="shared" si="2"/>
        <v>22</v>
      </c>
      <c r="I25" s="52">
        <f t="shared" si="2"/>
        <v>0</v>
      </c>
      <c r="J25" s="52">
        <f t="shared" si="2"/>
        <v>0</v>
      </c>
      <c r="K25" s="52">
        <f t="shared" si="2"/>
        <v>5</v>
      </c>
      <c r="L25" s="50">
        <f t="shared" si="1"/>
        <v>390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381</v>
      </c>
      <c r="D26" s="57">
        <f t="shared" si="3"/>
        <v>32</v>
      </c>
      <c r="E26" s="57">
        <f t="shared" si="3"/>
        <v>0</v>
      </c>
      <c r="F26" s="57">
        <f t="shared" si="3"/>
        <v>0</v>
      </c>
      <c r="G26" s="57">
        <f t="shared" si="3"/>
        <v>4</v>
      </c>
      <c r="H26" s="57">
        <f t="shared" si="3"/>
        <v>23</v>
      </c>
      <c r="I26" s="57">
        <f t="shared" si="3"/>
        <v>0</v>
      </c>
      <c r="J26" s="57">
        <f t="shared" si="3"/>
        <v>0</v>
      </c>
      <c r="K26" s="57">
        <f t="shared" si="3"/>
        <v>5</v>
      </c>
      <c r="L26" s="58">
        <f t="shared" si="1"/>
        <v>445</v>
      </c>
      <c r="M26" s="60"/>
      <c r="N26" s="60"/>
      <c r="O26" s="60"/>
    </row>
    <row r="27" spans="1:15" ht="19.5" customHeight="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00" t="s">
        <v>98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1" customWidth="1"/>
    <col min="2" max="2" width="40.7109375" style="61" customWidth="1"/>
    <col min="3" max="12" width="20.7109375" style="61" customWidth="1"/>
    <col min="13" max="13" width="10.28515625" style="61" customWidth="1"/>
    <col min="14" max="16" width="10.7109375" style="61" customWidth="1"/>
    <col min="17" max="16384" width="10.7109375" style="61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41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2023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6" t="s">
        <v>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02" t="s">
        <v>81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7" t="s">
        <v>78</v>
      </c>
      <c r="M8" s="60"/>
      <c r="N8" s="60"/>
      <c r="O8" s="60"/>
    </row>
    <row r="9" spans="1:15" ht="39.75" customHeight="1">
      <c r="A9" s="60"/>
      <c r="B9" s="103"/>
      <c r="C9" s="95" t="s">
        <v>12</v>
      </c>
      <c r="D9" s="95"/>
      <c r="E9" s="95"/>
      <c r="F9" s="95"/>
      <c r="G9" s="95" t="s">
        <v>13</v>
      </c>
      <c r="H9" s="95"/>
      <c r="I9" s="95"/>
      <c r="J9" s="95"/>
      <c r="K9" s="95"/>
      <c r="L9" s="98"/>
      <c r="M9" s="60"/>
      <c r="N9" s="60"/>
      <c r="O9" s="60"/>
    </row>
    <row r="10" spans="1:15" ht="49.5" customHeight="1">
      <c r="A10" s="60"/>
      <c r="B10" s="103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95"/>
      <c r="K10" s="95"/>
      <c r="L10" s="98"/>
      <c r="M10" s="60"/>
      <c r="N10" s="60"/>
      <c r="O10" s="60"/>
    </row>
    <row r="11" spans="1:15" ht="24.75" customHeight="1">
      <c r="A11" s="60"/>
      <c r="B11" s="104" t="s">
        <v>82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60"/>
      <c r="N11" s="60"/>
      <c r="O11" s="60"/>
    </row>
    <row r="12" spans="1:15" ht="24.75" customHeight="1">
      <c r="A12" s="60"/>
      <c r="B12" s="48" t="s">
        <v>83</v>
      </c>
      <c r="C12" s="49">
        <v>0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1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4</v>
      </c>
      <c r="D13" s="49">
        <v>0</v>
      </c>
      <c r="E13" s="49">
        <v>0</v>
      </c>
      <c r="F13" s="49">
        <v>0</v>
      </c>
      <c r="G13" s="49">
        <v>1</v>
      </c>
      <c r="H13" s="49">
        <v>0</v>
      </c>
      <c r="I13" s="49">
        <v>0</v>
      </c>
      <c r="J13" s="49">
        <v>1</v>
      </c>
      <c r="K13" s="49">
        <v>0</v>
      </c>
      <c r="L13" s="50">
        <f>SUM(C13:K13)</f>
        <v>6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12</v>
      </c>
      <c r="D14" s="49">
        <v>1</v>
      </c>
      <c r="E14" s="49">
        <v>0</v>
      </c>
      <c r="F14" s="49">
        <v>0</v>
      </c>
      <c r="G14" s="49">
        <v>1</v>
      </c>
      <c r="H14" s="49">
        <v>0</v>
      </c>
      <c r="I14" s="49">
        <v>0</v>
      </c>
      <c r="J14" s="49">
        <v>4</v>
      </c>
      <c r="K14" s="49">
        <v>0</v>
      </c>
      <c r="L14" s="50">
        <f>SUM(C14:K14)</f>
        <v>18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12</v>
      </c>
      <c r="D15" s="49">
        <v>0</v>
      </c>
      <c r="E15" s="49">
        <v>0</v>
      </c>
      <c r="F15" s="49">
        <v>0</v>
      </c>
      <c r="G15" s="49">
        <v>1</v>
      </c>
      <c r="H15" s="49">
        <v>0</v>
      </c>
      <c r="I15" s="49">
        <v>0</v>
      </c>
      <c r="J15" s="49">
        <v>9</v>
      </c>
      <c r="K15" s="49">
        <v>0</v>
      </c>
      <c r="L15" s="50">
        <f>SUM(C15:K15)</f>
        <v>22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28</v>
      </c>
      <c r="D16" s="52">
        <f t="shared" si="0"/>
        <v>1</v>
      </c>
      <c r="E16" s="52">
        <f t="shared" si="0"/>
        <v>0</v>
      </c>
      <c r="F16" s="52">
        <f t="shared" si="0"/>
        <v>0</v>
      </c>
      <c r="G16" s="52">
        <f t="shared" si="0"/>
        <v>3</v>
      </c>
      <c r="H16" s="52">
        <f t="shared" si="0"/>
        <v>0</v>
      </c>
      <c r="I16" s="52">
        <f t="shared" si="0"/>
        <v>0</v>
      </c>
      <c r="J16" s="52">
        <f t="shared" si="0"/>
        <v>15</v>
      </c>
      <c r="K16" s="52">
        <f t="shared" si="0"/>
        <v>0</v>
      </c>
      <c r="L16" s="50">
        <f>SUM(C16:K16)</f>
        <v>47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124</v>
      </c>
      <c r="D18" s="49">
        <v>14</v>
      </c>
      <c r="E18" s="49">
        <v>0</v>
      </c>
      <c r="F18" s="49">
        <v>0</v>
      </c>
      <c r="G18" s="49">
        <v>1</v>
      </c>
      <c r="H18" s="49">
        <v>20</v>
      </c>
      <c r="I18" s="49">
        <v>0</v>
      </c>
      <c r="J18" s="54">
        <v>0</v>
      </c>
      <c r="K18" s="49">
        <v>0</v>
      </c>
      <c r="L18" s="50">
        <f t="shared" ref="L18:L26" si="1">SUM(C18:K18)</f>
        <v>159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12</v>
      </c>
      <c r="D19" s="49">
        <v>1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13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7</v>
      </c>
      <c r="D20" s="49">
        <v>1</v>
      </c>
      <c r="E20" s="49">
        <v>0</v>
      </c>
      <c r="F20" s="49">
        <v>0</v>
      </c>
      <c r="G20" s="49">
        <v>1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9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23</v>
      </c>
      <c r="D21" s="49">
        <v>1</v>
      </c>
      <c r="E21" s="49">
        <v>0</v>
      </c>
      <c r="F21" s="49">
        <v>0</v>
      </c>
      <c r="G21" s="49">
        <v>0</v>
      </c>
      <c r="H21" s="49">
        <v>1</v>
      </c>
      <c r="I21" s="49">
        <v>0</v>
      </c>
      <c r="J21" s="54">
        <v>0</v>
      </c>
      <c r="K21" s="49">
        <v>1</v>
      </c>
      <c r="L21" s="50">
        <f t="shared" si="1"/>
        <v>26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3</v>
      </c>
      <c r="D22" s="49">
        <v>1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4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74</v>
      </c>
      <c r="D23" s="49">
        <v>8</v>
      </c>
      <c r="E23" s="49">
        <v>0</v>
      </c>
      <c r="F23" s="49">
        <v>0</v>
      </c>
      <c r="G23" s="49">
        <v>0</v>
      </c>
      <c r="H23" s="49">
        <v>57</v>
      </c>
      <c r="I23" s="49">
        <v>0</v>
      </c>
      <c r="J23" s="54">
        <v>0</v>
      </c>
      <c r="K23" s="49">
        <v>10</v>
      </c>
      <c r="L23" s="50">
        <f t="shared" si="1"/>
        <v>149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243</v>
      </c>
      <c r="D25" s="52">
        <f t="shared" si="2"/>
        <v>26</v>
      </c>
      <c r="E25" s="52">
        <f t="shared" si="2"/>
        <v>0</v>
      </c>
      <c r="F25" s="52">
        <f t="shared" si="2"/>
        <v>0</v>
      </c>
      <c r="G25" s="52">
        <f t="shared" si="2"/>
        <v>2</v>
      </c>
      <c r="H25" s="52">
        <f t="shared" si="2"/>
        <v>78</v>
      </c>
      <c r="I25" s="52">
        <f t="shared" si="2"/>
        <v>0</v>
      </c>
      <c r="J25" s="52">
        <f t="shared" si="2"/>
        <v>0</v>
      </c>
      <c r="K25" s="52">
        <f t="shared" si="2"/>
        <v>11</v>
      </c>
      <c r="L25" s="50">
        <f t="shared" si="1"/>
        <v>360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271</v>
      </c>
      <c r="D26" s="57">
        <f t="shared" si="3"/>
        <v>27</v>
      </c>
      <c r="E26" s="57">
        <f t="shared" si="3"/>
        <v>0</v>
      </c>
      <c r="F26" s="57">
        <f t="shared" si="3"/>
        <v>0</v>
      </c>
      <c r="G26" s="57">
        <f t="shared" si="3"/>
        <v>5</v>
      </c>
      <c r="H26" s="57">
        <f t="shared" si="3"/>
        <v>78</v>
      </c>
      <c r="I26" s="57">
        <f t="shared" si="3"/>
        <v>0</v>
      </c>
      <c r="J26" s="57">
        <f t="shared" si="3"/>
        <v>15</v>
      </c>
      <c r="K26" s="57">
        <f t="shared" si="3"/>
        <v>11</v>
      </c>
      <c r="L26" s="58">
        <f t="shared" si="1"/>
        <v>407</v>
      </c>
      <c r="M26" s="60"/>
      <c r="N26" s="60"/>
      <c r="O26" s="60"/>
    </row>
    <row r="27" spans="1:15" ht="19.5" customHeight="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00" t="s">
        <v>98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1" customWidth="1"/>
    <col min="2" max="2" width="40.7109375" style="61" customWidth="1"/>
    <col min="3" max="12" width="20.7109375" style="61" customWidth="1"/>
    <col min="13" max="13" width="10.28515625" style="61" customWidth="1"/>
    <col min="14" max="16" width="10.7109375" style="61" customWidth="1"/>
    <col min="17" max="16384" width="10.7109375" style="61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43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2023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6" t="s">
        <v>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02" t="s">
        <v>81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7" t="s">
        <v>78</v>
      </c>
      <c r="M8" s="60"/>
      <c r="N8" s="60"/>
      <c r="O8" s="60"/>
    </row>
    <row r="9" spans="1:15" ht="39.75" customHeight="1">
      <c r="A9" s="60"/>
      <c r="B9" s="103"/>
      <c r="C9" s="95" t="s">
        <v>12</v>
      </c>
      <c r="D9" s="95"/>
      <c r="E9" s="95"/>
      <c r="F9" s="95"/>
      <c r="G9" s="95" t="s">
        <v>13</v>
      </c>
      <c r="H9" s="95"/>
      <c r="I9" s="95"/>
      <c r="J9" s="95"/>
      <c r="K9" s="95"/>
      <c r="L9" s="98"/>
      <c r="M9" s="60"/>
      <c r="N9" s="60"/>
      <c r="O9" s="60"/>
    </row>
    <row r="10" spans="1:15" ht="49.5" customHeight="1">
      <c r="A10" s="60"/>
      <c r="B10" s="103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95"/>
      <c r="K10" s="95"/>
      <c r="L10" s="98"/>
      <c r="M10" s="60"/>
      <c r="N10" s="60"/>
      <c r="O10" s="60"/>
    </row>
    <row r="11" spans="1:15" ht="24.75" customHeight="1">
      <c r="A11" s="60"/>
      <c r="B11" s="104" t="s">
        <v>82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4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4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17</v>
      </c>
      <c r="D14" s="49">
        <v>0</v>
      </c>
      <c r="E14" s="49">
        <v>0</v>
      </c>
      <c r="F14" s="49">
        <v>0</v>
      </c>
      <c r="G14" s="49">
        <v>0</v>
      </c>
      <c r="H14" s="49">
        <v>1</v>
      </c>
      <c r="I14" s="49">
        <v>0</v>
      </c>
      <c r="J14" s="49">
        <v>0</v>
      </c>
      <c r="K14" s="49">
        <v>0</v>
      </c>
      <c r="L14" s="50">
        <f>SUM(C14:K14)</f>
        <v>18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23</v>
      </c>
      <c r="D15" s="49">
        <v>1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0</v>
      </c>
      <c r="K15" s="49">
        <v>0</v>
      </c>
      <c r="L15" s="50">
        <f>SUM(C15:K15)</f>
        <v>24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45</v>
      </c>
      <c r="D16" s="52">
        <f t="shared" si="0"/>
        <v>1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1</v>
      </c>
      <c r="I16" s="52">
        <f t="shared" si="0"/>
        <v>0</v>
      </c>
      <c r="J16" s="52">
        <f t="shared" si="0"/>
        <v>0</v>
      </c>
      <c r="K16" s="52">
        <f t="shared" si="0"/>
        <v>0</v>
      </c>
      <c r="L16" s="50">
        <f>SUM(C16:K16)</f>
        <v>47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101</v>
      </c>
      <c r="D18" s="49">
        <v>1</v>
      </c>
      <c r="E18" s="49">
        <v>0</v>
      </c>
      <c r="F18" s="49">
        <v>0</v>
      </c>
      <c r="G18" s="49">
        <v>0</v>
      </c>
      <c r="H18" s="49">
        <v>3</v>
      </c>
      <c r="I18" s="49">
        <v>0</v>
      </c>
      <c r="J18" s="54">
        <v>0</v>
      </c>
      <c r="K18" s="49">
        <v>1</v>
      </c>
      <c r="L18" s="50">
        <f t="shared" ref="L18:L26" si="1">SUM(C18:K18)</f>
        <v>106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6</v>
      </c>
      <c r="D19" s="49">
        <v>0</v>
      </c>
      <c r="E19" s="49">
        <v>0</v>
      </c>
      <c r="F19" s="49">
        <v>0</v>
      </c>
      <c r="G19" s="49">
        <v>0</v>
      </c>
      <c r="H19" s="49">
        <v>1</v>
      </c>
      <c r="I19" s="49">
        <v>0</v>
      </c>
      <c r="J19" s="54">
        <v>0</v>
      </c>
      <c r="K19" s="49">
        <v>0</v>
      </c>
      <c r="L19" s="50">
        <f t="shared" si="1"/>
        <v>7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17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17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23</v>
      </c>
      <c r="D21" s="49">
        <v>2</v>
      </c>
      <c r="E21" s="49">
        <v>0</v>
      </c>
      <c r="F21" s="49">
        <v>0</v>
      </c>
      <c r="G21" s="49">
        <v>1</v>
      </c>
      <c r="H21" s="49">
        <v>1</v>
      </c>
      <c r="I21" s="49">
        <v>0</v>
      </c>
      <c r="J21" s="54">
        <v>0</v>
      </c>
      <c r="K21" s="49">
        <v>2</v>
      </c>
      <c r="L21" s="50">
        <f t="shared" si="1"/>
        <v>29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7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2</v>
      </c>
      <c r="L22" s="50">
        <f t="shared" si="1"/>
        <v>9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38</v>
      </c>
      <c r="D23" s="49">
        <v>0</v>
      </c>
      <c r="E23" s="49">
        <v>0</v>
      </c>
      <c r="F23" s="49">
        <v>0</v>
      </c>
      <c r="G23" s="49">
        <v>0</v>
      </c>
      <c r="H23" s="49">
        <v>19</v>
      </c>
      <c r="I23" s="49">
        <v>0</v>
      </c>
      <c r="J23" s="54">
        <v>0</v>
      </c>
      <c r="K23" s="49">
        <v>3</v>
      </c>
      <c r="L23" s="50">
        <f t="shared" si="1"/>
        <v>60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192</v>
      </c>
      <c r="D25" s="52">
        <f t="shared" si="2"/>
        <v>3</v>
      </c>
      <c r="E25" s="52">
        <f t="shared" si="2"/>
        <v>0</v>
      </c>
      <c r="F25" s="52">
        <f t="shared" si="2"/>
        <v>0</v>
      </c>
      <c r="G25" s="52">
        <f t="shared" si="2"/>
        <v>1</v>
      </c>
      <c r="H25" s="52">
        <f t="shared" si="2"/>
        <v>24</v>
      </c>
      <c r="I25" s="52">
        <f t="shared" si="2"/>
        <v>0</v>
      </c>
      <c r="J25" s="52">
        <f t="shared" si="2"/>
        <v>0</v>
      </c>
      <c r="K25" s="52">
        <f t="shared" si="2"/>
        <v>8</v>
      </c>
      <c r="L25" s="50">
        <f t="shared" si="1"/>
        <v>228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237</v>
      </c>
      <c r="D26" s="57">
        <f t="shared" si="3"/>
        <v>4</v>
      </c>
      <c r="E26" s="57">
        <f t="shared" si="3"/>
        <v>0</v>
      </c>
      <c r="F26" s="57">
        <f t="shared" si="3"/>
        <v>0</v>
      </c>
      <c r="G26" s="57">
        <f t="shared" si="3"/>
        <v>1</v>
      </c>
      <c r="H26" s="57">
        <f t="shared" si="3"/>
        <v>25</v>
      </c>
      <c r="I26" s="57">
        <f t="shared" si="3"/>
        <v>0</v>
      </c>
      <c r="J26" s="57">
        <f t="shared" si="3"/>
        <v>0</v>
      </c>
      <c r="K26" s="57">
        <f t="shared" si="3"/>
        <v>8</v>
      </c>
      <c r="L26" s="58">
        <f t="shared" si="1"/>
        <v>275</v>
      </c>
      <c r="M26" s="60"/>
      <c r="N26" s="60"/>
      <c r="O26" s="60"/>
    </row>
    <row r="27" spans="1:15" ht="19.5" customHeight="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00" t="s">
        <v>98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1" customWidth="1"/>
    <col min="2" max="2" width="40.7109375" style="61" customWidth="1"/>
    <col min="3" max="12" width="20.7109375" style="61" customWidth="1"/>
    <col min="13" max="13" width="10.28515625" style="61" customWidth="1"/>
    <col min="14" max="16" width="10.7109375" style="61" customWidth="1"/>
    <col min="17" max="16384" width="10.7109375" style="61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45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2023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6" t="s">
        <v>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02" t="s">
        <v>81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7" t="s">
        <v>78</v>
      </c>
      <c r="M8" s="60"/>
      <c r="N8" s="60"/>
      <c r="O8" s="60"/>
    </row>
    <row r="9" spans="1:15" ht="39.75" customHeight="1">
      <c r="A9" s="60"/>
      <c r="B9" s="103"/>
      <c r="C9" s="95" t="s">
        <v>12</v>
      </c>
      <c r="D9" s="95"/>
      <c r="E9" s="95"/>
      <c r="F9" s="95"/>
      <c r="G9" s="95" t="s">
        <v>13</v>
      </c>
      <c r="H9" s="95"/>
      <c r="I9" s="95"/>
      <c r="J9" s="95"/>
      <c r="K9" s="95"/>
      <c r="L9" s="98"/>
      <c r="M9" s="60"/>
      <c r="N9" s="60"/>
      <c r="O9" s="60"/>
    </row>
    <row r="10" spans="1:15" ht="49.5" customHeight="1">
      <c r="A10" s="60"/>
      <c r="B10" s="103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95"/>
      <c r="K10" s="95"/>
      <c r="L10" s="98"/>
      <c r="M10" s="60"/>
      <c r="N10" s="60"/>
      <c r="O10" s="60"/>
    </row>
    <row r="11" spans="1:15" ht="24.75" customHeight="1">
      <c r="A11" s="60"/>
      <c r="B11" s="104" t="s">
        <v>82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4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4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17</v>
      </c>
      <c r="D14" s="49">
        <v>0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0</v>
      </c>
      <c r="K14" s="49">
        <v>0</v>
      </c>
      <c r="L14" s="50">
        <f>SUM(C14:K14)</f>
        <v>17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7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1</v>
      </c>
      <c r="K15" s="49">
        <v>0</v>
      </c>
      <c r="L15" s="50">
        <f>SUM(C15:K15)</f>
        <v>8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29</v>
      </c>
      <c r="D16" s="52">
        <f t="shared" si="0"/>
        <v>0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0</v>
      </c>
      <c r="I16" s="52">
        <f t="shared" si="0"/>
        <v>0</v>
      </c>
      <c r="J16" s="52">
        <f t="shared" si="0"/>
        <v>1</v>
      </c>
      <c r="K16" s="52">
        <f t="shared" si="0"/>
        <v>0</v>
      </c>
      <c r="L16" s="50">
        <f>SUM(C16:K16)</f>
        <v>30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84</v>
      </c>
      <c r="D18" s="49">
        <v>4</v>
      </c>
      <c r="E18" s="49">
        <v>1</v>
      </c>
      <c r="F18" s="49">
        <v>0</v>
      </c>
      <c r="G18" s="49">
        <v>0</v>
      </c>
      <c r="H18" s="49">
        <v>5</v>
      </c>
      <c r="I18" s="49">
        <v>0</v>
      </c>
      <c r="J18" s="54">
        <v>0</v>
      </c>
      <c r="K18" s="49">
        <v>0</v>
      </c>
      <c r="L18" s="50">
        <f t="shared" ref="L18:L26" si="1">SUM(C18:K18)</f>
        <v>94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7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7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23</v>
      </c>
      <c r="D20" s="49">
        <v>0</v>
      </c>
      <c r="E20" s="49">
        <v>1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24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26</v>
      </c>
      <c r="D21" s="49">
        <v>1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0</v>
      </c>
      <c r="L21" s="50">
        <f t="shared" si="1"/>
        <v>27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17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17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27</v>
      </c>
      <c r="D23" s="49">
        <v>0</v>
      </c>
      <c r="E23" s="49">
        <v>3</v>
      </c>
      <c r="F23" s="49">
        <v>0</v>
      </c>
      <c r="G23" s="49">
        <v>0</v>
      </c>
      <c r="H23" s="49">
        <v>22</v>
      </c>
      <c r="I23" s="49">
        <v>0</v>
      </c>
      <c r="J23" s="54">
        <v>0</v>
      </c>
      <c r="K23" s="49">
        <v>0</v>
      </c>
      <c r="L23" s="50">
        <f t="shared" si="1"/>
        <v>52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184</v>
      </c>
      <c r="D25" s="52">
        <f t="shared" si="2"/>
        <v>5</v>
      </c>
      <c r="E25" s="52">
        <f t="shared" si="2"/>
        <v>5</v>
      </c>
      <c r="F25" s="52">
        <f t="shared" si="2"/>
        <v>0</v>
      </c>
      <c r="G25" s="52">
        <f t="shared" si="2"/>
        <v>0</v>
      </c>
      <c r="H25" s="52">
        <f t="shared" si="2"/>
        <v>27</v>
      </c>
      <c r="I25" s="52">
        <f t="shared" si="2"/>
        <v>0</v>
      </c>
      <c r="J25" s="52">
        <f t="shared" si="2"/>
        <v>0</v>
      </c>
      <c r="K25" s="52">
        <f t="shared" si="2"/>
        <v>0</v>
      </c>
      <c r="L25" s="50">
        <f t="shared" si="1"/>
        <v>221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213</v>
      </c>
      <c r="D26" s="57">
        <f t="shared" si="3"/>
        <v>5</v>
      </c>
      <c r="E26" s="57">
        <f t="shared" si="3"/>
        <v>5</v>
      </c>
      <c r="F26" s="57">
        <f t="shared" si="3"/>
        <v>0</v>
      </c>
      <c r="G26" s="57">
        <f t="shared" si="3"/>
        <v>0</v>
      </c>
      <c r="H26" s="57">
        <f t="shared" si="3"/>
        <v>27</v>
      </c>
      <c r="I26" s="57">
        <f t="shared" si="3"/>
        <v>0</v>
      </c>
      <c r="J26" s="57">
        <f t="shared" si="3"/>
        <v>1</v>
      </c>
      <c r="K26" s="57">
        <f t="shared" si="3"/>
        <v>0</v>
      </c>
      <c r="L26" s="58">
        <f t="shared" si="1"/>
        <v>251</v>
      </c>
      <c r="M26" s="60"/>
      <c r="N26" s="60"/>
      <c r="O26" s="60"/>
    </row>
    <row r="27" spans="1:15" ht="19.5" customHeight="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00" t="s">
        <v>98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1" customWidth="1"/>
    <col min="2" max="2" width="40.7109375" style="61" customWidth="1"/>
    <col min="3" max="12" width="20.7109375" style="61" customWidth="1"/>
    <col min="13" max="13" width="10.28515625" style="61" customWidth="1"/>
    <col min="14" max="16" width="10.7109375" style="61" customWidth="1"/>
    <col min="17" max="16384" width="10.7109375" style="61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47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2023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6" t="s">
        <v>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02" t="s">
        <v>81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7" t="s">
        <v>78</v>
      </c>
      <c r="M8" s="60"/>
      <c r="N8" s="60"/>
      <c r="O8" s="60"/>
    </row>
    <row r="9" spans="1:15" ht="39.75" customHeight="1">
      <c r="A9" s="60"/>
      <c r="B9" s="103"/>
      <c r="C9" s="95" t="s">
        <v>12</v>
      </c>
      <c r="D9" s="95"/>
      <c r="E9" s="95"/>
      <c r="F9" s="95"/>
      <c r="G9" s="95" t="s">
        <v>13</v>
      </c>
      <c r="H9" s="95"/>
      <c r="I9" s="95"/>
      <c r="J9" s="95"/>
      <c r="K9" s="95"/>
      <c r="L9" s="98"/>
      <c r="M9" s="60"/>
      <c r="N9" s="60"/>
      <c r="O9" s="60"/>
    </row>
    <row r="10" spans="1:15" ht="49.5" customHeight="1">
      <c r="A10" s="60"/>
      <c r="B10" s="103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95"/>
      <c r="K10" s="95"/>
      <c r="L10" s="98"/>
      <c r="M10" s="60"/>
      <c r="N10" s="60"/>
      <c r="O10" s="60"/>
    </row>
    <row r="11" spans="1:15" ht="24.75" customHeight="1">
      <c r="A11" s="60"/>
      <c r="B11" s="104" t="s">
        <v>82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10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10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37</v>
      </c>
      <c r="D14" s="49">
        <v>0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1</v>
      </c>
      <c r="K14" s="49">
        <v>0</v>
      </c>
      <c r="L14" s="50">
        <f>SUM(C14:K14)</f>
        <v>38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21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0</v>
      </c>
      <c r="K15" s="49">
        <v>0</v>
      </c>
      <c r="L15" s="50">
        <f>SUM(C15:K15)</f>
        <v>21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69</v>
      </c>
      <c r="D16" s="52">
        <f t="shared" si="0"/>
        <v>0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0</v>
      </c>
      <c r="I16" s="52">
        <f t="shared" si="0"/>
        <v>0</v>
      </c>
      <c r="J16" s="52">
        <f t="shared" si="0"/>
        <v>1</v>
      </c>
      <c r="K16" s="52">
        <f t="shared" si="0"/>
        <v>0</v>
      </c>
      <c r="L16" s="50">
        <f>SUM(C16:K16)</f>
        <v>70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394</v>
      </c>
      <c r="D18" s="49">
        <v>15</v>
      </c>
      <c r="E18" s="49">
        <v>0</v>
      </c>
      <c r="F18" s="49">
        <v>0</v>
      </c>
      <c r="G18" s="49">
        <v>0</v>
      </c>
      <c r="H18" s="49">
        <v>2</v>
      </c>
      <c r="I18" s="49">
        <v>1</v>
      </c>
      <c r="J18" s="54">
        <v>0</v>
      </c>
      <c r="K18" s="49">
        <v>0</v>
      </c>
      <c r="L18" s="50">
        <f t="shared" ref="L18:L26" si="1">SUM(C18:K18)</f>
        <v>412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0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0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0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146</v>
      </c>
      <c r="D21" s="49">
        <v>2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2</v>
      </c>
      <c r="L21" s="50">
        <f t="shared" si="1"/>
        <v>150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0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0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269</v>
      </c>
      <c r="D23" s="49">
        <v>11</v>
      </c>
      <c r="E23" s="49">
        <v>2</v>
      </c>
      <c r="F23" s="49">
        <v>0</v>
      </c>
      <c r="G23" s="49">
        <v>0</v>
      </c>
      <c r="H23" s="49">
        <v>50</v>
      </c>
      <c r="I23" s="49">
        <v>1</v>
      </c>
      <c r="J23" s="54">
        <v>0</v>
      </c>
      <c r="K23" s="49">
        <v>12</v>
      </c>
      <c r="L23" s="50">
        <f t="shared" si="1"/>
        <v>345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809</v>
      </c>
      <c r="D25" s="52">
        <f t="shared" si="2"/>
        <v>28</v>
      </c>
      <c r="E25" s="52">
        <f t="shared" si="2"/>
        <v>2</v>
      </c>
      <c r="F25" s="52">
        <f t="shared" si="2"/>
        <v>0</v>
      </c>
      <c r="G25" s="52">
        <f t="shared" si="2"/>
        <v>0</v>
      </c>
      <c r="H25" s="52">
        <f t="shared" si="2"/>
        <v>52</v>
      </c>
      <c r="I25" s="52">
        <f t="shared" si="2"/>
        <v>2</v>
      </c>
      <c r="J25" s="52">
        <f t="shared" si="2"/>
        <v>0</v>
      </c>
      <c r="K25" s="52">
        <f t="shared" si="2"/>
        <v>14</v>
      </c>
      <c r="L25" s="50">
        <f t="shared" si="1"/>
        <v>907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878</v>
      </c>
      <c r="D26" s="57">
        <f t="shared" si="3"/>
        <v>28</v>
      </c>
      <c r="E26" s="57">
        <f t="shared" si="3"/>
        <v>2</v>
      </c>
      <c r="F26" s="57">
        <f t="shared" si="3"/>
        <v>0</v>
      </c>
      <c r="G26" s="57">
        <f t="shared" si="3"/>
        <v>0</v>
      </c>
      <c r="H26" s="57">
        <f t="shared" si="3"/>
        <v>52</v>
      </c>
      <c r="I26" s="57">
        <f t="shared" si="3"/>
        <v>2</v>
      </c>
      <c r="J26" s="57">
        <f t="shared" si="3"/>
        <v>1</v>
      </c>
      <c r="K26" s="57">
        <f t="shared" si="3"/>
        <v>14</v>
      </c>
      <c r="L26" s="58">
        <f t="shared" si="1"/>
        <v>977</v>
      </c>
      <c r="M26" s="60"/>
      <c r="N26" s="60"/>
      <c r="O26" s="60"/>
    </row>
    <row r="27" spans="1:15" ht="19.5" customHeight="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00" t="s">
        <v>98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1" customWidth="1"/>
    <col min="2" max="2" width="40.7109375" style="61" customWidth="1"/>
    <col min="3" max="12" width="20.7109375" style="61" customWidth="1"/>
    <col min="13" max="13" width="10.28515625" style="61" customWidth="1"/>
    <col min="14" max="16" width="10.7109375" style="61" customWidth="1"/>
    <col min="17" max="16384" width="10.7109375" style="61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49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2023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6" t="s">
        <v>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02" t="s">
        <v>81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7" t="s">
        <v>78</v>
      </c>
      <c r="M8" s="60"/>
      <c r="N8" s="60"/>
      <c r="O8" s="60"/>
    </row>
    <row r="9" spans="1:15" ht="39.75" customHeight="1">
      <c r="A9" s="60"/>
      <c r="B9" s="103"/>
      <c r="C9" s="95" t="s">
        <v>12</v>
      </c>
      <c r="D9" s="95"/>
      <c r="E9" s="95"/>
      <c r="F9" s="95"/>
      <c r="G9" s="95" t="s">
        <v>13</v>
      </c>
      <c r="H9" s="95"/>
      <c r="I9" s="95"/>
      <c r="J9" s="95"/>
      <c r="K9" s="95"/>
      <c r="L9" s="98"/>
      <c r="M9" s="60"/>
      <c r="N9" s="60"/>
      <c r="O9" s="60"/>
    </row>
    <row r="10" spans="1:15" ht="49.5" customHeight="1">
      <c r="A10" s="60"/>
      <c r="B10" s="103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95"/>
      <c r="K10" s="95"/>
      <c r="L10" s="98"/>
      <c r="M10" s="60"/>
      <c r="N10" s="60"/>
      <c r="O10" s="60"/>
    </row>
    <row r="11" spans="1:15" ht="24.75" customHeight="1">
      <c r="A11" s="60"/>
      <c r="B11" s="104" t="s">
        <v>82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10</v>
      </c>
      <c r="D13" s="49">
        <v>1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11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31</v>
      </c>
      <c r="D14" s="49">
        <v>0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1</v>
      </c>
      <c r="K14" s="49">
        <v>0</v>
      </c>
      <c r="L14" s="50">
        <f>SUM(C14:K14)</f>
        <v>32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8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1</v>
      </c>
      <c r="K15" s="49">
        <v>0</v>
      </c>
      <c r="L15" s="50">
        <f>SUM(C15:K15)</f>
        <v>9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50</v>
      </c>
      <c r="D16" s="52">
        <f t="shared" si="0"/>
        <v>1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0</v>
      </c>
      <c r="I16" s="52">
        <f t="shared" si="0"/>
        <v>0</v>
      </c>
      <c r="J16" s="52">
        <f t="shared" si="0"/>
        <v>2</v>
      </c>
      <c r="K16" s="52">
        <f t="shared" si="0"/>
        <v>0</v>
      </c>
      <c r="L16" s="50">
        <f>SUM(C16:K16)</f>
        <v>53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137</v>
      </c>
      <c r="D18" s="49">
        <v>1</v>
      </c>
      <c r="E18" s="49">
        <v>0</v>
      </c>
      <c r="F18" s="49">
        <v>0</v>
      </c>
      <c r="G18" s="49">
        <v>0</v>
      </c>
      <c r="H18" s="49">
        <v>16</v>
      </c>
      <c r="I18" s="49">
        <v>0</v>
      </c>
      <c r="J18" s="54">
        <v>0</v>
      </c>
      <c r="K18" s="49">
        <v>0</v>
      </c>
      <c r="L18" s="50">
        <f t="shared" ref="L18:L26" si="1">SUM(C18:K18)</f>
        <v>154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9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9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7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7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18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1</v>
      </c>
      <c r="L21" s="50">
        <f t="shared" si="1"/>
        <v>19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31</v>
      </c>
      <c r="D22" s="49">
        <v>0</v>
      </c>
      <c r="E22" s="49">
        <v>1</v>
      </c>
      <c r="F22" s="49">
        <v>0</v>
      </c>
      <c r="G22" s="49">
        <v>0</v>
      </c>
      <c r="H22" s="49">
        <v>6</v>
      </c>
      <c r="I22" s="49">
        <v>0</v>
      </c>
      <c r="J22" s="54">
        <v>0</v>
      </c>
      <c r="K22" s="49">
        <v>2</v>
      </c>
      <c r="L22" s="50">
        <f t="shared" si="1"/>
        <v>40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65</v>
      </c>
      <c r="D23" s="49">
        <v>0</v>
      </c>
      <c r="E23" s="49">
        <v>0</v>
      </c>
      <c r="F23" s="49">
        <v>0</v>
      </c>
      <c r="G23" s="49">
        <v>0</v>
      </c>
      <c r="H23" s="49">
        <v>43</v>
      </c>
      <c r="I23" s="49">
        <v>0</v>
      </c>
      <c r="J23" s="54">
        <v>0</v>
      </c>
      <c r="K23" s="49">
        <v>10</v>
      </c>
      <c r="L23" s="50">
        <f t="shared" si="1"/>
        <v>118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267</v>
      </c>
      <c r="D25" s="52">
        <f t="shared" si="2"/>
        <v>1</v>
      </c>
      <c r="E25" s="52">
        <f t="shared" si="2"/>
        <v>1</v>
      </c>
      <c r="F25" s="52">
        <f t="shared" si="2"/>
        <v>0</v>
      </c>
      <c r="G25" s="52">
        <f t="shared" si="2"/>
        <v>0</v>
      </c>
      <c r="H25" s="52">
        <f t="shared" si="2"/>
        <v>65</v>
      </c>
      <c r="I25" s="52">
        <f t="shared" si="2"/>
        <v>0</v>
      </c>
      <c r="J25" s="52">
        <f t="shared" si="2"/>
        <v>0</v>
      </c>
      <c r="K25" s="52">
        <f t="shared" si="2"/>
        <v>13</v>
      </c>
      <c r="L25" s="50">
        <f t="shared" si="1"/>
        <v>347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317</v>
      </c>
      <c r="D26" s="57">
        <f t="shared" si="3"/>
        <v>2</v>
      </c>
      <c r="E26" s="57">
        <f t="shared" si="3"/>
        <v>1</v>
      </c>
      <c r="F26" s="57">
        <f t="shared" si="3"/>
        <v>0</v>
      </c>
      <c r="G26" s="57">
        <f t="shared" si="3"/>
        <v>0</v>
      </c>
      <c r="H26" s="57">
        <f t="shared" si="3"/>
        <v>65</v>
      </c>
      <c r="I26" s="57">
        <f t="shared" si="3"/>
        <v>0</v>
      </c>
      <c r="J26" s="57">
        <f t="shared" si="3"/>
        <v>2</v>
      </c>
      <c r="K26" s="57">
        <f t="shared" si="3"/>
        <v>13</v>
      </c>
      <c r="L26" s="58">
        <f t="shared" si="1"/>
        <v>400</v>
      </c>
      <c r="M26" s="60"/>
      <c r="N26" s="60"/>
      <c r="O26" s="60"/>
    </row>
    <row r="27" spans="1:15" ht="19.5" customHeight="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00" t="s">
        <v>98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1" customWidth="1"/>
    <col min="2" max="2" width="40.7109375" style="61" customWidth="1"/>
    <col min="3" max="12" width="20.7109375" style="61" customWidth="1"/>
    <col min="13" max="13" width="10.28515625" style="61" customWidth="1"/>
    <col min="14" max="16" width="10.7109375" style="61" customWidth="1"/>
    <col min="17" max="16384" width="10.7109375" style="61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51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2023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6" t="s">
        <v>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02" t="s">
        <v>81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7" t="s">
        <v>78</v>
      </c>
      <c r="M8" s="60"/>
      <c r="N8" s="60"/>
      <c r="O8" s="60"/>
    </row>
    <row r="9" spans="1:15" ht="39.75" customHeight="1">
      <c r="A9" s="60"/>
      <c r="B9" s="103"/>
      <c r="C9" s="95" t="s">
        <v>12</v>
      </c>
      <c r="D9" s="95"/>
      <c r="E9" s="95"/>
      <c r="F9" s="95"/>
      <c r="G9" s="95" t="s">
        <v>13</v>
      </c>
      <c r="H9" s="95"/>
      <c r="I9" s="95"/>
      <c r="J9" s="95"/>
      <c r="K9" s="95"/>
      <c r="L9" s="98"/>
      <c r="M9" s="60"/>
      <c r="N9" s="60"/>
      <c r="O9" s="60"/>
    </row>
    <row r="10" spans="1:15" ht="49.5" customHeight="1">
      <c r="A10" s="60"/>
      <c r="B10" s="103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95"/>
      <c r="K10" s="95"/>
      <c r="L10" s="98"/>
      <c r="M10" s="60"/>
      <c r="N10" s="60"/>
      <c r="O10" s="60"/>
    </row>
    <row r="11" spans="1:15" ht="24.75" customHeight="1">
      <c r="A11" s="60"/>
      <c r="B11" s="104" t="s">
        <v>82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7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7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19</v>
      </c>
      <c r="D14" s="49">
        <v>1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2</v>
      </c>
      <c r="K14" s="49">
        <v>0</v>
      </c>
      <c r="L14" s="50">
        <f>SUM(C14:K14)</f>
        <v>22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11</v>
      </c>
      <c r="D15" s="49">
        <v>1</v>
      </c>
      <c r="E15" s="49">
        <v>1</v>
      </c>
      <c r="F15" s="49">
        <v>0</v>
      </c>
      <c r="G15" s="49">
        <v>0</v>
      </c>
      <c r="H15" s="49">
        <v>0</v>
      </c>
      <c r="I15" s="49">
        <v>0</v>
      </c>
      <c r="J15" s="49">
        <v>1</v>
      </c>
      <c r="K15" s="49">
        <v>0</v>
      </c>
      <c r="L15" s="50">
        <f>SUM(C15:K15)</f>
        <v>14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38</v>
      </c>
      <c r="D16" s="52">
        <f t="shared" si="0"/>
        <v>2</v>
      </c>
      <c r="E16" s="52">
        <f t="shared" si="0"/>
        <v>1</v>
      </c>
      <c r="F16" s="52">
        <f t="shared" si="0"/>
        <v>0</v>
      </c>
      <c r="G16" s="52">
        <f t="shared" si="0"/>
        <v>0</v>
      </c>
      <c r="H16" s="52">
        <f t="shared" si="0"/>
        <v>0</v>
      </c>
      <c r="I16" s="52">
        <f t="shared" si="0"/>
        <v>0</v>
      </c>
      <c r="J16" s="52">
        <f t="shared" si="0"/>
        <v>3</v>
      </c>
      <c r="K16" s="52">
        <f t="shared" si="0"/>
        <v>0</v>
      </c>
      <c r="L16" s="50">
        <f>SUM(C16:K16)</f>
        <v>44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112</v>
      </c>
      <c r="D18" s="49">
        <v>7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54">
        <v>0</v>
      </c>
      <c r="K18" s="49">
        <v>0</v>
      </c>
      <c r="L18" s="50">
        <f t="shared" ref="L18:L26" si="1">SUM(C18:K18)</f>
        <v>119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7</v>
      </c>
      <c r="D19" s="49">
        <v>1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8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2</v>
      </c>
      <c r="D20" s="49">
        <v>1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3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15</v>
      </c>
      <c r="D21" s="49">
        <v>1</v>
      </c>
      <c r="E21" s="49">
        <v>0</v>
      </c>
      <c r="F21" s="49">
        <v>0</v>
      </c>
      <c r="G21" s="49">
        <v>0</v>
      </c>
      <c r="H21" s="49">
        <v>2</v>
      </c>
      <c r="I21" s="49">
        <v>0</v>
      </c>
      <c r="J21" s="54">
        <v>0</v>
      </c>
      <c r="K21" s="49">
        <v>1</v>
      </c>
      <c r="L21" s="50">
        <f t="shared" si="1"/>
        <v>19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1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1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98</v>
      </c>
      <c r="D23" s="49">
        <v>12</v>
      </c>
      <c r="E23" s="49">
        <v>1</v>
      </c>
      <c r="F23" s="49">
        <v>0</v>
      </c>
      <c r="G23" s="49">
        <v>0</v>
      </c>
      <c r="H23" s="49">
        <v>30</v>
      </c>
      <c r="I23" s="49">
        <v>0</v>
      </c>
      <c r="J23" s="54">
        <v>0</v>
      </c>
      <c r="K23" s="49">
        <v>5</v>
      </c>
      <c r="L23" s="50">
        <f t="shared" si="1"/>
        <v>146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235</v>
      </c>
      <c r="D25" s="52">
        <f t="shared" si="2"/>
        <v>22</v>
      </c>
      <c r="E25" s="52">
        <f t="shared" si="2"/>
        <v>1</v>
      </c>
      <c r="F25" s="52">
        <f t="shared" si="2"/>
        <v>0</v>
      </c>
      <c r="G25" s="52">
        <f t="shared" si="2"/>
        <v>0</v>
      </c>
      <c r="H25" s="52">
        <f t="shared" si="2"/>
        <v>32</v>
      </c>
      <c r="I25" s="52">
        <f t="shared" si="2"/>
        <v>0</v>
      </c>
      <c r="J25" s="52">
        <f t="shared" si="2"/>
        <v>0</v>
      </c>
      <c r="K25" s="52">
        <f t="shared" si="2"/>
        <v>6</v>
      </c>
      <c r="L25" s="50">
        <f t="shared" si="1"/>
        <v>296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273</v>
      </c>
      <c r="D26" s="57">
        <f t="shared" si="3"/>
        <v>24</v>
      </c>
      <c r="E26" s="57">
        <f t="shared" si="3"/>
        <v>2</v>
      </c>
      <c r="F26" s="57">
        <f t="shared" si="3"/>
        <v>0</v>
      </c>
      <c r="G26" s="57">
        <f t="shared" si="3"/>
        <v>0</v>
      </c>
      <c r="H26" s="57">
        <f t="shared" si="3"/>
        <v>32</v>
      </c>
      <c r="I26" s="57">
        <f t="shared" si="3"/>
        <v>0</v>
      </c>
      <c r="J26" s="57">
        <f t="shared" si="3"/>
        <v>3</v>
      </c>
      <c r="K26" s="57">
        <f t="shared" si="3"/>
        <v>6</v>
      </c>
      <c r="L26" s="58">
        <f t="shared" si="1"/>
        <v>340</v>
      </c>
      <c r="M26" s="60"/>
      <c r="N26" s="60"/>
      <c r="O26" s="60"/>
    </row>
    <row r="27" spans="1:15" ht="19.5" customHeight="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00" t="s">
        <v>98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1" customWidth="1"/>
    <col min="2" max="2" width="40.7109375" style="61" customWidth="1"/>
    <col min="3" max="12" width="20.7109375" style="61" customWidth="1"/>
    <col min="13" max="13" width="10.28515625" style="61" customWidth="1"/>
    <col min="14" max="16" width="10.7109375" style="61" customWidth="1"/>
    <col min="17" max="16384" width="10.7109375" style="61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53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2023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6" t="s">
        <v>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02" t="s">
        <v>81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7" t="s">
        <v>78</v>
      </c>
      <c r="M8" s="60"/>
      <c r="N8" s="60"/>
      <c r="O8" s="60"/>
    </row>
    <row r="9" spans="1:15" ht="39.75" customHeight="1">
      <c r="A9" s="60"/>
      <c r="B9" s="103"/>
      <c r="C9" s="95" t="s">
        <v>12</v>
      </c>
      <c r="D9" s="95"/>
      <c r="E9" s="95"/>
      <c r="F9" s="95"/>
      <c r="G9" s="95" t="s">
        <v>13</v>
      </c>
      <c r="H9" s="95"/>
      <c r="I9" s="95"/>
      <c r="J9" s="95"/>
      <c r="K9" s="95"/>
      <c r="L9" s="98"/>
      <c r="M9" s="60"/>
      <c r="N9" s="60"/>
      <c r="O9" s="60"/>
    </row>
    <row r="10" spans="1:15" ht="49.5" customHeight="1">
      <c r="A10" s="60"/>
      <c r="B10" s="103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95"/>
      <c r="K10" s="95"/>
      <c r="L10" s="98"/>
      <c r="M10" s="60"/>
      <c r="N10" s="60"/>
      <c r="O10" s="60"/>
    </row>
    <row r="11" spans="1:15" ht="24.75" customHeight="1">
      <c r="A11" s="60"/>
      <c r="B11" s="104" t="s">
        <v>82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10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1</v>
      </c>
      <c r="K13" s="49">
        <v>0</v>
      </c>
      <c r="L13" s="50">
        <f>SUM(C13:K13)</f>
        <v>11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36</v>
      </c>
      <c r="D14" s="49">
        <v>1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1</v>
      </c>
      <c r="K14" s="49">
        <v>0</v>
      </c>
      <c r="L14" s="50">
        <f>SUM(C14:K14)</f>
        <v>38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11</v>
      </c>
      <c r="D15" s="49">
        <v>1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1</v>
      </c>
      <c r="K15" s="49">
        <v>0</v>
      </c>
      <c r="L15" s="50">
        <f>SUM(C15:K15)</f>
        <v>13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58</v>
      </c>
      <c r="D16" s="52">
        <f t="shared" si="0"/>
        <v>2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0</v>
      </c>
      <c r="I16" s="52">
        <f t="shared" si="0"/>
        <v>0</v>
      </c>
      <c r="J16" s="52">
        <f t="shared" si="0"/>
        <v>3</v>
      </c>
      <c r="K16" s="52">
        <f t="shared" si="0"/>
        <v>0</v>
      </c>
      <c r="L16" s="50">
        <f>SUM(C16:K16)</f>
        <v>63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256</v>
      </c>
      <c r="D18" s="49">
        <v>6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54">
        <v>0</v>
      </c>
      <c r="K18" s="49">
        <v>0</v>
      </c>
      <c r="L18" s="50">
        <f t="shared" ref="L18:L26" si="1">SUM(C18:K18)</f>
        <v>262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15</v>
      </c>
      <c r="D19" s="49">
        <v>2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17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12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12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13</v>
      </c>
      <c r="D21" s="49">
        <v>1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0</v>
      </c>
      <c r="L21" s="50">
        <f t="shared" si="1"/>
        <v>14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14</v>
      </c>
      <c r="D22" s="49">
        <v>2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16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210</v>
      </c>
      <c r="D23" s="49">
        <v>11</v>
      </c>
      <c r="E23" s="49">
        <v>0</v>
      </c>
      <c r="F23" s="49">
        <v>0</v>
      </c>
      <c r="G23" s="49">
        <v>0</v>
      </c>
      <c r="H23" s="49">
        <v>14</v>
      </c>
      <c r="I23" s="49">
        <v>0</v>
      </c>
      <c r="J23" s="54">
        <v>0</v>
      </c>
      <c r="K23" s="49">
        <v>8</v>
      </c>
      <c r="L23" s="50">
        <f t="shared" si="1"/>
        <v>243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520</v>
      </c>
      <c r="D25" s="52">
        <f t="shared" si="2"/>
        <v>22</v>
      </c>
      <c r="E25" s="52">
        <f t="shared" si="2"/>
        <v>0</v>
      </c>
      <c r="F25" s="52">
        <f t="shared" si="2"/>
        <v>0</v>
      </c>
      <c r="G25" s="52">
        <f t="shared" si="2"/>
        <v>0</v>
      </c>
      <c r="H25" s="52">
        <f t="shared" si="2"/>
        <v>14</v>
      </c>
      <c r="I25" s="52">
        <f t="shared" si="2"/>
        <v>0</v>
      </c>
      <c r="J25" s="52">
        <f t="shared" si="2"/>
        <v>0</v>
      </c>
      <c r="K25" s="52">
        <f t="shared" si="2"/>
        <v>8</v>
      </c>
      <c r="L25" s="50">
        <f t="shared" si="1"/>
        <v>564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578</v>
      </c>
      <c r="D26" s="57">
        <f t="shared" si="3"/>
        <v>24</v>
      </c>
      <c r="E26" s="57">
        <f t="shared" si="3"/>
        <v>0</v>
      </c>
      <c r="F26" s="57">
        <f t="shared" si="3"/>
        <v>0</v>
      </c>
      <c r="G26" s="57">
        <f t="shared" si="3"/>
        <v>0</v>
      </c>
      <c r="H26" s="57">
        <f t="shared" si="3"/>
        <v>14</v>
      </c>
      <c r="I26" s="57">
        <f t="shared" si="3"/>
        <v>0</v>
      </c>
      <c r="J26" s="57">
        <f t="shared" si="3"/>
        <v>3</v>
      </c>
      <c r="K26" s="57">
        <f t="shared" si="3"/>
        <v>8</v>
      </c>
      <c r="L26" s="58">
        <f t="shared" si="1"/>
        <v>627</v>
      </c>
      <c r="M26" s="60"/>
      <c r="N26" s="60"/>
      <c r="O26" s="60"/>
    </row>
    <row r="27" spans="1:15" ht="19.5" customHeight="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00" t="s">
        <v>98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1" customWidth="1"/>
    <col min="2" max="2" width="40.7109375" style="61" customWidth="1"/>
    <col min="3" max="12" width="20.7109375" style="61" customWidth="1"/>
    <col min="13" max="13" width="10.28515625" style="61" customWidth="1"/>
    <col min="14" max="16" width="10.7109375" style="61" customWidth="1"/>
    <col min="17" max="16384" width="10.7109375" style="61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55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2023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6" t="s">
        <v>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02" t="s">
        <v>81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7" t="s">
        <v>78</v>
      </c>
      <c r="M8" s="60"/>
      <c r="N8" s="60"/>
      <c r="O8" s="60"/>
    </row>
    <row r="9" spans="1:15" ht="39.75" customHeight="1">
      <c r="A9" s="60"/>
      <c r="B9" s="103"/>
      <c r="C9" s="95" t="s">
        <v>12</v>
      </c>
      <c r="D9" s="95"/>
      <c r="E9" s="95"/>
      <c r="F9" s="95"/>
      <c r="G9" s="95" t="s">
        <v>13</v>
      </c>
      <c r="H9" s="95"/>
      <c r="I9" s="95"/>
      <c r="J9" s="95"/>
      <c r="K9" s="95"/>
      <c r="L9" s="98"/>
      <c r="M9" s="60"/>
      <c r="N9" s="60"/>
      <c r="O9" s="60"/>
    </row>
    <row r="10" spans="1:15" ht="49.5" customHeight="1">
      <c r="A10" s="60"/>
      <c r="B10" s="103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95"/>
      <c r="K10" s="95"/>
      <c r="L10" s="98"/>
      <c r="M10" s="60"/>
      <c r="N10" s="60"/>
      <c r="O10" s="60"/>
    </row>
    <row r="11" spans="1:15" ht="24.75" customHeight="1">
      <c r="A11" s="60"/>
      <c r="B11" s="104" t="s">
        <v>82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60"/>
      <c r="N11" s="60"/>
      <c r="O11" s="60"/>
    </row>
    <row r="12" spans="1:15" ht="24.75" customHeight="1">
      <c r="A12" s="60"/>
      <c r="B12" s="48" t="s">
        <v>83</v>
      </c>
      <c r="C12" s="49">
        <v>0</v>
      </c>
      <c r="D12" s="49">
        <v>0</v>
      </c>
      <c r="E12" s="49">
        <v>0</v>
      </c>
      <c r="F12" s="49">
        <v>0</v>
      </c>
      <c r="G12" s="49">
        <v>1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7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1</v>
      </c>
      <c r="K13" s="49">
        <v>0</v>
      </c>
      <c r="L13" s="50">
        <f>SUM(C13:K13)</f>
        <v>8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15</v>
      </c>
      <c r="D14" s="49">
        <v>0</v>
      </c>
      <c r="E14" s="49">
        <v>1</v>
      </c>
      <c r="F14" s="49">
        <v>0</v>
      </c>
      <c r="G14" s="49">
        <v>1</v>
      </c>
      <c r="H14" s="49">
        <v>1</v>
      </c>
      <c r="I14" s="49">
        <v>1</v>
      </c>
      <c r="J14" s="49">
        <v>10</v>
      </c>
      <c r="K14" s="49">
        <v>0</v>
      </c>
      <c r="L14" s="50">
        <f>SUM(C14:K14)</f>
        <v>29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8</v>
      </c>
      <c r="D15" s="49">
        <v>2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4</v>
      </c>
      <c r="K15" s="49">
        <v>0</v>
      </c>
      <c r="L15" s="50">
        <f>SUM(C15:K15)</f>
        <v>14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30</v>
      </c>
      <c r="D16" s="52">
        <f t="shared" si="0"/>
        <v>2</v>
      </c>
      <c r="E16" s="52">
        <f t="shared" si="0"/>
        <v>1</v>
      </c>
      <c r="F16" s="52">
        <f t="shared" si="0"/>
        <v>0</v>
      </c>
      <c r="G16" s="52">
        <f t="shared" si="0"/>
        <v>2</v>
      </c>
      <c r="H16" s="52">
        <f t="shared" si="0"/>
        <v>1</v>
      </c>
      <c r="I16" s="52">
        <f t="shared" si="0"/>
        <v>1</v>
      </c>
      <c r="J16" s="52">
        <f t="shared" si="0"/>
        <v>15</v>
      </c>
      <c r="K16" s="52">
        <f t="shared" si="0"/>
        <v>0</v>
      </c>
      <c r="L16" s="50">
        <f>SUM(C16:K16)</f>
        <v>52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177</v>
      </c>
      <c r="D18" s="49">
        <v>17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54">
        <v>0</v>
      </c>
      <c r="K18" s="49">
        <v>0</v>
      </c>
      <c r="L18" s="50">
        <f t="shared" ref="L18:L26" si="1">SUM(C18:K18)</f>
        <v>194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15</v>
      </c>
      <c r="D19" s="49">
        <v>0</v>
      </c>
      <c r="E19" s="49">
        <v>0</v>
      </c>
      <c r="F19" s="49">
        <v>0</v>
      </c>
      <c r="G19" s="49">
        <v>0</v>
      </c>
      <c r="H19" s="49">
        <v>2</v>
      </c>
      <c r="I19" s="49">
        <v>0</v>
      </c>
      <c r="J19" s="54">
        <v>0</v>
      </c>
      <c r="K19" s="49">
        <v>0</v>
      </c>
      <c r="L19" s="50">
        <f t="shared" si="1"/>
        <v>17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0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15</v>
      </c>
      <c r="D21" s="49">
        <v>1</v>
      </c>
      <c r="E21" s="49">
        <v>0</v>
      </c>
      <c r="F21" s="49">
        <v>0</v>
      </c>
      <c r="G21" s="49">
        <v>0</v>
      </c>
      <c r="H21" s="49">
        <v>1</v>
      </c>
      <c r="I21" s="49">
        <v>0</v>
      </c>
      <c r="J21" s="54">
        <v>0</v>
      </c>
      <c r="K21" s="49">
        <v>0</v>
      </c>
      <c r="L21" s="50">
        <f t="shared" si="1"/>
        <v>17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3</v>
      </c>
      <c r="D22" s="49">
        <v>0</v>
      </c>
      <c r="E22" s="49">
        <v>0</v>
      </c>
      <c r="F22" s="49">
        <v>0</v>
      </c>
      <c r="G22" s="49">
        <v>0</v>
      </c>
      <c r="H22" s="49">
        <v>3</v>
      </c>
      <c r="I22" s="49">
        <v>0</v>
      </c>
      <c r="J22" s="54">
        <v>0</v>
      </c>
      <c r="K22" s="49">
        <v>0</v>
      </c>
      <c r="L22" s="50">
        <f t="shared" si="1"/>
        <v>6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182</v>
      </c>
      <c r="D23" s="49">
        <v>20</v>
      </c>
      <c r="E23" s="49">
        <v>3</v>
      </c>
      <c r="F23" s="49">
        <v>1</v>
      </c>
      <c r="G23" s="49">
        <v>0</v>
      </c>
      <c r="H23" s="49">
        <v>31</v>
      </c>
      <c r="I23" s="49">
        <v>3</v>
      </c>
      <c r="J23" s="54">
        <v>0</v>
      </c>
      <c r="K23" s="49">
        <v>2</v>
      </c>
      <c r="L23" s="50">
        <f t="shared" si="1"/>
        <v>242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392</v>
      </c>
      <c r="D25" s="52">
        <f t="shared" si="2"/>
        <v>38</v>
      </c>
      <c r="E25" s="52">
        <f t="shared" si="2"/>
        <v>3</v>
      </c>
      <c r="F25" s="52">
        <f t="shared" si="2"/>
        <v>1</v>
      </c>
      <c r="G25" s="52">
        <f t="shared" si="2"/>
        <v>0</v>
      </c>
      <c r="H25" s="52">
        <f t="shared" si="2"/>
        <v>37</v>
      </c>
      <c r="I25" s="52">
        <f t="shared" si="2"/>
        <v>3</v>
      </c>
      <c r="J25" s="52">
        <f t="shared" si="2"/>
        <v>0</v>
      </c>
      <c r="K25" s="52">
        <f t="shared" si="2"/>
        <v>2</v>
      </c>
      <c r="L25" s="50">
        <f t="shared" si="1"/>
        <v>476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422</v>
      </c>
      <c r="D26" s="57">
        <f t="shared" si="3"/>
        <v>40</v>
      </c>
      <c r="E26" s="57">
        <f t="shared" si="3"/>
        <v>4</v>
      </c>
      <c r="F26" s="57">
        <f t="shared" si="3"/>
        <v>1</v>
      </c>
      <c r="G26" s="57">
        <f t="shared" si="3"/>
        <v>2</v>
      </c>
      <c r="H26" s="57">
        <f t="shared" si="3"/>
        <v>38</v>
      </c>
      <c r="I26" s="57">
        <f t="shared" si="3"/>
        <v>4</v>
      </c>
      <c r="J26" s="57">
        <f t="shared" si="3"/>
        <v>15</v>
      </c>
      <c r="K26" s="57">
        <f t="shared" si="3"/>
        <v>2</v>
      </c>
      <c r="L26" s="58">
        <f t="shared" si="1"/>
        <v>528</v>
      </c>
      <c r="M26" s="60"/>
      <c r="N26" s="60"/>
      <c r="O26" s="60"/>
    </row>
    <row r="27" spans="1:15" ht="19.5" customHeight="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00" t="s">
        <v>98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L29"/>
  <sheetViews>
    <sheetView showGridLines="0" workbookViewId="0"/>
  </sheetViews>
  <sheetFormatPr defaultColWidth="10.7109375" defaultRowHeight="15.75"/>
  <cols>
    <col min="1" max="1" width="3.42578125" style="60" customWidth="1"/>
    <col min="2" max="2" width="40.7109375" style="60" customWidth="1"/>
    <col min="3" max="11" width="20.7109375" style="60" customWidth="1"/>
    <col min="12" max="12" width="20.7109375" style="8" customWidth="1"/>
    <col min="13" max="13" width="10.28515625" style="60" customWidth="1"/>
    <col min="14" max="246" width="10.7109375" style="60" customWidth="1"/>
    <col min="247" max="247" width="10.7109375" style="59" customWidth="1"/>
    <col min="248" max="16384" width="10.7109375" style="59"/>
  </cols>
  <sheetData>
    <row r="1" spans="1:246" s="45" customFormat="1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</row>
    <row r="2" spans="1:246" s="46" customFormat="1" ht="30" customHeight="1">
      <c r="A2" s="1"/>
      <c r="B2" s="1" t="s">
        <v>1</v>
      </c>
      <c r="C2" s="3" t="s">
        <v>2</v>
      </c>
      <c r="E2" s="1"/>
      <c r="F2" s="1"/>
      <c r="G2" s="1"/>
      <c r="H2" s="1"/>
      <c r="I2" s="1"/>
      <c r="J2" s="1"/>
      <c r="K2" s="1"/>
      <c r="L2" s="3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</row>
    <row r="3" spans="1:246" s="46" customFormat="1" ht="30" customHeight="1">
      <c r="A3" s="1"/>
      <c r="B3" s="1" t="s">
        <v>3</v>
      </c>
      <c r="C3" s="47" t="s">
        <v>4</v>
      </c>
      <c r="E3" s="47"/>
      <c r="F3" s="1"/>
      <c r="G3" s="3"/>
      <c r="H3" s="3"/>
      <c r="I3" s="3"/>
      <c r="J3" s="3"/>
      <c r="K3" s="3"/>
      <c r="L3" s="3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</row>
    <row r="4" spans="1:246" s="46" customFormat="1" ht="30" customHeight="1">
      <c r="A4" s="1"/>
      <c r="B4" s="1" t="s">
        <v>5</v>
      </c>
      <c r="C4" s="5" t="s">
        <v>80</v>
      </c>
      <c r="D4" s="6">
        <v>2023</v>
      </c>
      <c r="F4" s="1"/>
      <c r="G4" s="3"/>
      <c r="H4" s="3"/>
      <c r="I4" s="3"/>
      <c r="J4" s="3"/>
      <c r="K4" s="3"/>
      <c r="L4" s="3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</row>
    <row r="5" spans="1:246" s="46" customFormat="1" ht="19.5" customHeight="1">
      <c r="A5" s="1"/>
      <c r="B5" s="1" t="s">
        <v>6</v>
      </c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</row>
    <row r="6" spans="1:246" s="46" customFormat="1" ht="49.5" customHeight="1">
      <c r="A6" s="1"/>
      <c r="B6" s="86" t="s">
        <v>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</row>
    <row r="7" spans="1:246" s="46" customFormat="1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</row>
    <row r="8" spans="1:246" ht="39.75" customHeight="1">
      <c r="B8" s="102" t="s">
        <v>81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7" t="s">
        <v>78</v>
      </c>
    </row>
    <row r="9" spans="1:246" ht="39.75" customHeight="1">
      <c r="B9" s="103"/>
      <c r="C9" s="95" t="s">
        <v>12</v>
      </c>
      <c r="D9" s="95"/>
      <c r="E9" s="95"/>
      <c r="F9" s="95"/>
      <c r="G9" s="95" t="s">
        <v>13</v>
      </c>
      <c r="H9" s="95"/>
      <c r="I9" s="95"/>
      <c r="J9" s="95"/>
      <c r="K9" s="95"/>
      <c r="L9" s="98"/>
    </row>
    <row r="10" spans="1:246" ht="49.5" customHeight="1">
      <c r="B10" s="103"/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95"/>
      <c r="K10" s="95"/>
      <c r="L10" s="98"/>
    </row>
    <row r="11" spans="1:246" ht="24.75" customHeight="1">
      <c r="B11" s="104" t="s">
        <v>82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</row>
    <row r="12" spans="1:246" ht="24.75" customHeight="1">
      <c r="B12" s="48" t="s">
        <v>83</v>
      </c>
      <c r="C12" s="49">
        <f>SUM('TSE:TRE-AP'!C12)</f>
        <v>21</v>
      </c>
      <c r="D12" s="49">
        <f>SUM('TSE:TRE-AP'!D12)</f>
        <v>0</v>
      </c>
      <c r="E12" s="49">
        <f>SUM('TSE:TRE-AP'!E12)</f>
        <v>2</v>
      </c>
      <c r="F12" s="49">
        <f>SUM('TSE:TRE-AP'!F12)</f>
        <v>0</v>
      </c>
      <c r="G12" s="49">
        <f>SUM('TSE:TRE-AP'!G12)</f>
        <v>3</v>
      </c>
      <c r="H12" s="49">
        <f>SUM('TSE:TRE-AP'!H12)</f>
        <v>0</v>
      </c>
      <c r="I12" s="49">
        <f>SUM('TSE:TRE-AP'!I12)</f>
        <v>0</v>
      </c>
      <c r="J12" s="49">
        <f>SUM('TSE:TRE-AP'!J12)</f>
        <v>5</v>
      </c>
      <c r="K12" s="49">
        <f>SUM('TSE:TRE-AP'!K12)</f>
        <v>0</v>
      </c>
      <c r="L12" s="50">
        <f>SUM(C12:K12)</f>
        <v>31</v>
      </c>
    </row>
    <row r="13" spans="1:246" ht="24.75" customHeight="1">
      <c r="B13" s="48" t="s">
        <v>84</v>
      </c>
      <c r="C13" s="49">
        <f>SUM('TSE:TRE-AP'!C13)</f>
        <v>183</v>
      </c>
      <c r="D13" s="49">
        <f>SUM('TSE:TRE-AP'!D13)</f>
        <v>11</v>
      </c>
      <c r="E13" s="49">
        <f>SUM('TSE:TRE-AP'!E13)</f>
        <v>8</v>
      </c>
      <c r="F13" s="49">
        <f>SUM('TSE:TRE-AP'!F13)</f>
        <v>0</v>
      </c>
      <c r="G13" s="49">
        <f>SUM('TSE:TRE-AP'!G13)</f>
        <v>6</v>
      </c>
      <c r="H13" s="49">
        <f>SUM('TSE:TRE-AP'!H13)</f>
        <v>2</v>
      </c>
      <c r="I13" s="49">
        <f>SUM('TSE:TRE-AP'!I13)</f>
        <v>0</v>
      </c>
      <c r="J13" s="49">
        <f>SUM('TSE:TRE-AP'!J13)</f>
        <v>18</v>
      </c>
      <c r="K13" s="49">
        <f>SUM('TSE:TRE-AP'!K13)</f>
        <v>1</v>
      </c>
      <c r="L13" s="50">
        <f>SUM(C13:K13)</f>
        <v>229</v>
      </c>
    </row>
    <row r="14" spans="1:246" ht="24.75" customHeight="1">
      <c r="B14" s="48" t="s">
        <v>85</v>
      </c>
      <c r="C14" s="49">
        <f>SUM('TSE:TRE-AP'!C14)</f>
        <v>553</v>
      </c>
      <c r="D14" s="49">
        <f>SUM('TSE:TRE-AP'!D14)</f>
        <v>18</v>
      </c>
      <c r="E14" s="49">
        <f>SUM('TSE:TRE-AP'!E14)</f>
        <v>7</v>
      </c>
      <c r="F14" s="49">
        <f>SUM('TSE:TRE-AP'!F14)</f>
        <v>0</v>
      </c>
      <c r="G14" s="49">
        <f>SUM('TSE:TRE-AP'!G14)</f>
        <v>11</v>
      </c>
      <c r="H14" s="49">
        <f>SUM('TSE:TRE-AP'!H14)</f>
        <v>14</v>
      </c>
      <c r="I14" s="49">
        <f>SUM('TSE:TRE-AP'!I14)</f>
        <v>2</v>
      </c>
      <c r="J14" s="49">
        <f>SUM('TSE:TRE-AP'!J14)</f>
        <v>73</v>
      </c>
      <c r="K14" s="49">
        <f>SUM('TSE:TRE-AP'!K14)</f>
        <v>3</v>
      </c>
      <c r="L14" s="50">
        <f>SUM(C14:K14)</f>
        <v>681</v>
      </c>
    </row>
    <row r="15" spans="1:246" ht="24.75" customHeight="1">
      <c r="B15" s="48" t="s">
        <v>86</v>
      </c>
      <c r="C15" s="49">
        <f>SUM('TSE:TRE-AP'!C15)</f>
        <v>377</v>
      </c>
      <c r="D15" s="49">
        <f>SUM('TSE:TRE-AP'!D15)</f>
        <v>32</v>
      </c>
      <c r="E15" s="49">
        <f>SUM('TSE:TRE-AP'!E15)</f>
        <v>2</v>
      </c>
      <c r="F15" s="49">
        <f>SUM('TSE:TRE-AP'!F15)</f>
        <v>1</v>
      </c>
      <c r="G15" s="49">
        <f>SUM('TSE:TRE-AP'!G15)</f>
        <v>5</v>
      </c>
      <c r="H15" s="49">
        <f>SUM('TSE:TRE-AP'!H15)</f>
        <v>7</v>
      </c>
      <c r="I15" s="49">
        <f>SUM('TSE:TRE-AP'!I15)</f>
        <v>0</v>
      </c>
      <c r="J15" s="49">
        <f>SUM('TSE:TRE-AP'!J15)</f>
        <v>73</v>
      </c>
      <c r="K15" s="49">
        <f>SUM('TSE:TRE-AP'!K15)</f>
        <v>8</v>
      </c>
      <c r="L15" s="50">
        <f>SUM(C15:K15)</f>
        <v>505</v>
      </c>
    </row>
    <row r="16" spans="1:246" ht="24.75" customHeight="1">
      <c r="B16" s="51" t="s">
        <v>87</v>
      </c>
      <c r="C16" s="52">
        <f t="shared" ref="C16:K16" si="0">SUM(C12:C15)</f>
        <v>1134</v>
      </c>
      <c r="D16" s="52">
        <f t="shared" si="0"/>
        <v>61</v>
      </c>
      <c r="E16" s="52">
        <f t="shared" si="0"/>
        <v>19</v>
      </c>
      <c r="F16" s="52">
        <f t="shared" si="0"/>
        <v>1</v>
      </c>
      <c r="G16" s="52">
        <f t="shared" si="0"/>
        <v>25</v>
      </c>
      <c r="H16" s="52">
        <f t="shared" si="0"/>
        <v>23</v>
      </c>
      <c r="I16" s="52">
        <f t="shared" si="0"/>
        <v>2</v>
      </c>
      <c r="J16" s="52">
        <f t="shared" si="0"/>
        <v>169</v>
      </c>
      <c r="K16" s="52">
        <f t="shared" si="0"/>
        <v>12</v>
      </c>
      <c r="L16" s="50">
        <f>SUM(C16:K16)</f>
        <v>1446</v>
      </c>
    </row>
    <row r="17" spans="2:12" ht="24.75" customHeight="1">
      <c r="B17" s="53" t="s">
        <v>88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</row>
    <row r="18" spans="2:12" ht="24.75" customHeight="1">
      <c r="B18" s="48" t="s">
        <v>89</v>
      </c>
      <c r="C18" s="49">
        <f>SUM('TSE:TRE-AP'!C18)</f>
        <v>4085</v>
      </c>
      <c r="D18" s="49">
        <f>SUM('TSE:TRE-AP'!D18)</f>
        <v>204</v>
      </c>
      <c r="E18" s="49">
        <f>SUM('TSE:TRE-AP'!E18)</f>
        <v>8</v>
      </c>
      <c r="F18" s="49">
        <f>SUM('TSE:TRE-AP'!F18)</f>
        <v>1</v>
      </c>
      <c r="G18" s="49">
        <f>SUM('TSE:TRE-AP'!G18)</f>
        <v>13</v>
      </c>
      <c r="H18" s="49">
        <f>SUM('TSE:TRE-AP'!H18)</f>
        <v>123</v>
      </c>
      <c r="I18" s="49">
        <f>SUM('TSE:TRE-AP'!I18)</f>
        <v>7</v>
      </c>
      <c r="J18" s="54"/>
      <c r="K18" s="49">
        <f>SUM('TSE:TRE-AP'!K18)</f>
        <v>89</v>
      </c>
      <c r="L18" s="50">
        <f t="shared" ref="L18:L26" si="1">SUM(C18:K18)</f>
        <v>4530</v>
      </c>
    </row>
    <row r="19" spans="2:12" ht="24.75" customHeight="1">
      <c r="B19" s="48" t="s">
        <v>90</v>
      </c>
      <c r="C19" s="49">
        <f>SUM('TSE:TRE-AP'!C19)</f>
        <v>268</v>
      </c>
      <c r="D19" s="49">
        <f>SUM('TSE:TRE-AP'!D19)</f>
        <v>12</v>
      </c>
      <c r="E19" s="49">
        <f>SUM('TSE:TRE-AP'!E19)</f>
        <v>1</v>
      </c>
      <c r="F19" s="49">
        <f>SUM('TSE:TRE-AP'!F19)</f>
        <v>1</v>
      </c>
      <c r="G19" s="49">
        <f>SUM('TSE:TRE-AP'!G19)</f>
        <v>0</v>
      </c>
      <c r="H19" s="49">
        <f>SUM('TSE:TRE-AP'!H19)</f>
        <v>11</v>
      </c>
      <c r="I19" s="49">
        <f>SUM('TSE:TRE-AP'!I19)</f>
        <v>2</v>
      </c>
      <c r="J19" s="54"/>
      <c r="K19" s="49">
        <f>SUM('TSE:TRE-AP'!K19)</f>
        <v>5</v>
      </c>
      <c r="L19" s="50">
        <f t="shared" si="1"/>
        <v>300</v>
      </c>
    </row>
    <row r="20" spans="2:12" ht="24.75" customHeight="1">
      <c r="B20" s="48" t="s">
        <v>91</v>
      </c>
      <c r="C20" s="49">
        <f>SUM('TSE:TRE-AP'!C20)</f>
        <v>483</v>
      </c>
      <c r="D20" s="49">
        <f>SUM('TSE:TRE-AP'!D20)</f>
        <v>20</v>
      </c>
      <c r="E20" s="49">
        <f>SUM('TSE:TRE-AP'!E20)</f>
        <v>3</v>
      </c>
      <c r="F20" s="49">
        <f>SUM('TSE:TRE-AP'!F20)</f>
        <v>1</v>
      </c>
      <c r="G20" s="49">
        <f>SUM('TSE:TRE-AP'!G20)</f>
        <v>1</v>
      </c>
      <c r="H20" s="49">
        <f>SUM('TSE:TRE-AP'!H20)</f>
        <v>6</v>
      </c>
      <c r="I20" s="49">
        <f>SUM('TSE:TRE-AP'!I20)</f>
        <v>0</v>
      </c>
      <c r="J20" s="54"/>
      <c r="K20" s="49">
        <f>SUM('TSE:TRE-AP'!K20)</f>
        <v>20</v>
      </c>
      <c r="L20" s="50">
        <f t="shared" si="1"/>
        <v>534</v>
      </c>
    </row>
    <row r="21" spans="2:12" ht="24.75" customHeight="1">
      <c r="B21" s="48" t="s">
        <v>92</v>
      </c>
      <c r="C21" s="49">
        <f>SUM('TSE:TRE-AP'!C21)</f>
        <v>681</v>
      </c>
      <c r="D21" s="49">
        <f>SUM('TSE:TRE-AP'!D21)</f>
        <v>43</v>
      </c>
      <c r="E21" s="49">
        <f>SUM('TSE:TRE-AP'!E21)</f>
        <v>4</v>
      </c>
      <c r="F21" s="49">
        <f>SUM('TSE:TRE-AP'!F21)</f>
        <v>0</v>
      </c>
      <c r="G21" s="49">
        <f>SUM('TSE:TRE-AP'!G21)</f>
        <v>3</v>
      </c>
      <c r="H21" s="49">
        <f>SUM('TSE:TRE-AP'!H21)</f>
        <v>19</v>
      </c>
      <c r="I21" s="49">
        <f>SUM('TSE:TRE-AP'!I21)</f>
        <v>1</v>
      </c>
      <c r="J21" s="54"/>
      <c r="K21" s="49">
        <f>SUM('TSE:TRE-AP'!K21)</f>
        <v>47</v>
      </c>
      <c r="L21" s="50">
        <f t="shared" si="1"/>
        <v>798</v>
      </c>
    </row>
    <row r="22" spans="2:12" ht="24.75" customHeight="1">
      <c r="B22" s="48" t="s">
        <v>93</v>
      </c>
      <c r="C22" s="49">
        <f>SUM('TSE:TRE-AP'!C22)</f>
        <v>384</v>
      </c>
      <c r="D22" s="49">
        <f>SUM('TSE:TRE-AP'!D22)</f>
        <v>16</v>
      </c>
      <c r="E22" s="49">
        <f>SUM('TSE:TRE-AP'!E22)</f>
        <v>8</v>
      </c>
      <c r="F22" s="49">
        <f>SUM('TSE:TRE-AP'!F22)</f>
        <v>0</v>
      </c>
      <c r="G22" s="49">
        <f>SUM('TSE:TRE-AP'!G22)</f>
        <v>0</v>
      </c>
      <c r="H22" s="49">
        <f>SUM('TSE:TRE-AP'!H22)</f>
        <v>35</v>
      </c>
      <c r="I22" s="49">
        <f>SUM('TSE:TRE-AP'!I22)</f>
        <v>1</v>
      </c>
      <c r="J22" s="54"/>
      <c r="K22" s="49">
        <f>SUM('TSE:TRE-AP'!K22)</f>
        <v>30</v>
      </c>
      <c r="L22" s="50">
        <f t="shared" si="1"/>
        <v>474</v>
      </c>
    </row>
    <row r="23" spans="2:12" ht="24.75" customHeight="1">
      <c r="B23" s="48" t="s">
        <v>94</v>
      </c>
      <c r="C23" s="49">
        <f>SUM('TSE:TRE-AP'!C23)</f>
        <v>2658</v>
      </c>
      <c r="D23" s="49">
        <f>SUM('TSE:TRE-AP'!D23)</f>
        <v>185</v>
      </c>
      <c r="E23" s="49">
        <f>SUM('TSE:TRE-AP'!E23)</f>
        <v>31</v>
      </c>
      <c r="F23" s="49">
        <f>SUM('TSE:TRE-AP'!F23)</f>
        <v>3</v>
      </c>
      <c r="G23" s="49">
        <f>SUM('TSE:TRE-AP'!G23)</f>
        <v>11</v>
      </c>
      <c r="H23" s="49">
        <f>SUM('TSE:TRE-AP'!H23)</f>
        <v>640</v>
      </c>
      <c r="I23" s="49">
        <f>SUM('TSE:TRE-AP'!I23)</f>
        <v>52</v>
      </c>
      <c r="J23" s="54"/>
      <c r="K23" s="49">
        <f>SUM('TSE:TRE-AP'!K23)</f>
        <v>228</v>
      </c>
      <c r="L23" s="50">
        <f t="shared" si="1"/>
        <v>3808</v>
      </c>
    </row>
    <row r="24" spans="2:12" ht="24.75" customHeight="1">
      <c r="B24" s="55" t="s">
        <v>95</v>
      </c>
      <c r="C24" s="49">
        <f>SUM('TSE:TRE-AP'!C24)</f>
        <v>0</v>
      </c>
      <c r="D24" s="49">
        <f>SUM('TSE:TRE-AP'!D24)</f>
        <v>0</v>
      </c>
      <c r="E24" s="49">
        <f>SUM('TSE:TRE-AP'!E24)</f>
        <v>0</v>
      </c>
      <c r="F24" s="49">
        <f>SUM('TSE:TRE-AP'!F24)</f>
        <v>0</v>
      </c>
      <c r="G24" s="49">
        <f>SUM('TSE:TRE-AP'!G24)</f>
        <v>0</v>
      </c>
      <c r="H24" s="49">
        <f>SUM('TSE:TRE-AP'!H24)</f>
        <v>0</v>
      </c>
      <c r="I24" s="49">
        <f>SUM('TSE:TRE-AP'!I24)</f>
        <v>0</v>
      </c>
      <c r="J24" s="54"/>
      <c r="K24" s="49">
        <f>SUM('TSE:TRE-AP'!K24)</f>
        <v>0</v>
      </c>
      <c r="L24" s="50">
        <f t="shared" si="1"/>
        <v>0</v>
      </c>
    </row>
    <row r="25" spans="2:12" ht="24.75" customHeight="1">
      <c r="B25" s="51" t="s">
        <v>96</v>
      </c>
      <c r="C25" s="52">
        <f t="shared" ref="C25:I25" si="2">SUM(C18:C24)</f>
        <v>8559</v>
      </c>
      <c r="D25" s="52">
        <f t="shared" si="2"/>
        <v>480</v>
      </c>
      <c r="E25" s="52">
        <f t="shared" si="2"/>
        <v>55</v>
      </c>
      <c r="F25" s="52">
        <f t="shared" si="2"/>
        <v>6</v>
      </c>
      <c r="G25" s="52">
        <f t="shared" si="2"/>
        <v>28</v>
      </c>
      <c r="H25" s="52">
        <f t="shared" si="2"/>
        <v>834</v>
      </c>
      <c r="I25" s="52">
        <f t="shared" si="2"/>
        <v>63</v>
      </c>
      <c r="J25" s="52">
        <f>SUM(J18:J23)</f>
        <v>0</v>
      </c>
      <c r="K25" s="52">
        <f>SUM(K18:K24)</f>
        <v>419</v>
      </c>
      <c r="L25" s="50">
        <f t="shared" si="1"/>
        <v>10444</v>
      </c>
    </row>
    <row r="26" spans="2:12" ht="24.75" customHeight="1">
      <c r="B26" s="56" t="s">
        <v>78</v>
      </c>
      <c r="C26" s="57">
        <f t="shared" ref="C26:K26" si="3">C16+C25</f>
        <v>9693</v>
      </c>
      <c r="D26" s="57">
        <f t="shared" si="3"/>
        <v>541</v>
      </c>
      <c r="E26" s="57">
        <f t="shared" si="3"/>
        <v>74</v>
      </c>
      <c r="F26" s="57">
        <f t="shared" si="3"/>
        <v>7</v>
      </c>
      <c r="G26" s="57">
        <f t="shared" si="3"/>
        <v>53</v>
      </c>
      <c r="H26" s="57">
        <f t="shared" si="3"/>
        <v>857</v>
      </c>
      <c r="I26" s="57">
        <f t="shared" si="3"/>
        <v>65</v>
      </c>
      <c r="J26" s="57">
        <f t="shared" si="3"/>
        <v>169</v>
      </c>
      <c r="K26" s="57">
        <f t="shared" si="3"/>
        <v>431</v>
      </c>
      <c r="L26" s="58">
        <f t="shared" si="1"/>
        <v>11890</v>
      </c>
    </row>
    <row r="28" spans="2:12" ht="24.75" customHeight="1">
      <c r="B28" s="8" t="s">
        <v>97</v>
      </c>
    </row>
    <row r="29" spans="2:12" ht="30" customHeight="1">
      <c r="B29" s="100" t="s">
        <v>98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</row>
  </sheetData>
  <mergeCells count="10">
    <mergeCell ref="B6:L6"/>
    <mergeCell ref="B29:L29"/>
    <mergeCell ref="K8:K10"/>
    <mergeCell ref="L8:L10"/>
    <mergeCell ref="B8:B10"/>
    <mergeCell ref="C8:I8"/>
    <mergeCell ref="J8:J10"/>
    <mergeCell ref="C9:F9"/>
    <mergeCell ref="G9:I9"/>
    <mergeCell ref="B11:L11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19685039370078741" right="0.19685039370078741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1" customWidth="1"/>
    <col min="2" max="2" width="40.7109375" style="61" customWidth="1"/>
    <col min="3" max="12" width="20.7109375" style="61" customWidth="1"/>
    <col min="13" max="13" width="10.28515625" style="61" customWidth="1"/>
    <col min="14" max="16" width="10.7109375" style="61" customWidth="1"/>
    <col min="17" max="16384" width="10.7109375" style="61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57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2023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6" t="s">
        <v>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02" t="s">
        <v>81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7" t="s">
        <v>78</v>
      </c>
      <c r="M8" s="60"/>
      <c r="N8" s="60"/>
      <c r="O8" s="60"/>
    </row>
    <row r="9" spans="1:15" ht="39.75" customHeight="1">
      <c r="A9" s="60"/>
      <c r="B9" s="103"/>
      <c r="C9" s="95" t="s">
        <v>12</v>
      </c>
      <c r="D9" s="95"/>
      <c r="E9" s="95"/>
      <c r="F9" s="95"/>
      <c r="G9" s="95" t="s">
        <v>13</v>
      </c>
      <c r="H9" s="95"/>
      <c r="I9" s="95"/>
      <c r="J9" s="95"/>
      <c r="K9" s="95"/>
      <c r="L9" s="98"/>
      <c r="M9" s="60"/>
      <c r="N9" s="60"/>
      <c r="O9" s="60"/>
    </row>
    <row r="10" spans="1:15" ht="49.5" customHeight="1">
      <c r="A10" s="60"/>
      <c r="B10" s="103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95"/>
      <c r="K10" s="95"/>
      <c r="L10" s="98"/>
      <c r="M10" s="60"/>
      <c r="N10" s="60"/>
      <c r="O10" s="60"/>
    </row>
    <row r="11" spans="1:15" ht="24.75" customHeight="1">
      <c r="A11" s="60"/>
      <c r="B11" s="104" t="s">
        <v>82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60"/>
      <c r="N11" s="60"/>
      <c r="O11" s="60"/>
    </row>
    <row r="12" spans="1:15" ht="24.75" customHeight="1">
      <c r="A12" s="60"/>
      <c r="B12" s="48" t="s">
        <v>83</v>
      </c>
      <c r="C12" s="49">
        <v>0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1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4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4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11</v>
      </c>
      <c r="D14" s="49">
        <v>0</v>
      </c>
      <c r="E14" s="49">
        <v>0</v>
      </c>
      <c r="F14" s="49">
        <v>0</v>
      </c>
      <c r="G14" s="49">
        <v>1</v>
      </c>
      <c r="H14" s="49">
        <v>0</v>
      </c>
      <c r="I14" s="49">
        <v>0</v>
      </c>
      <c r="J14" s="49">
        <v>5</v>
      </c>
      <c r="K14" s="49">
        <v>0</v>
      </c>
      <c r="L14" s="50">
        <f>SUM(C14:K14)</f>
        <v>17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6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2</v>
      </c>
      <c r="K15" s="49">
        <v>0</v>
      </c>
      <c r="L15" s="50">
        <f>SUM(C15:K15)</f>
        <v>8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21</v>
      </c>
      <c r="D16" s="52">
        <f t="shared" si="0"/>
        <v>0</v>
      </c>
      <c r="E16" s="52">
        <f t="shared" si="0"/>
        <v>0</v>
      </c>
      <c r="F16" s="52">
        <f t="shared" si="0"/>
        <v>0</v>
      </c>
      <c r="G16" s="52">
        <f t="shared" si="0"/>
        <v>1</v>
      </c>
      <c r="H16" s="52">
        <f t="shared" si="0"/>
        <v>0</v>
      </c>
      <c r="I16" s="52">
        <f t="shared" si="0"/>
        <v>0</v>
      </c>
      <c r="J16" s="52">
        <f t="shared" si="0"/>
        <v>8</v>
      </c>
      <c r="K16" s="52">
        <f t="shared" si="0"/>
        <v>0</v>
      </c>
      <c r="L16" s="50">
        <f>SUM(C16:K16)</f>
        <v>30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95</v>
      </c>
      <c r="D18" s="49">
        <v>11</v>
      </c>
      <c r="E18" s="49">
        <v>0</v>
      </c>
      <c r="F18" s="49">
        <v>0</v>
      </c>
      <c r="G18" s="49">
        <v>2</v>
      </c>
      <c r="H18" s="49">
        <v>3</v>
      </c>
      <c r="I18" s="49">
        <v>0</v>
      </c>
      <c r="J18" s="54">
        <v>0</v>
      </c>
      <c r="K18" s="49">
        <v>1</v>
      </c>
      <c r="L18" s="50">
        <f t="shared" ref="L18:L26" si="1">SUM(C18:K18)</f>
        <v>112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3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3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45</v>
      </c>
      <c r="D20" s="49">
        <v>1</v>
      </c>
      <c r="E20" s="49">
        <v>0</v>
      </c>
      <c r="F20" s="49">
        <v>0</v>
      </c>
      <c r="G20" s="49">
        <v>0</v>
      </c>
      <c r="H20" s="49">
        <v>1</v>
      </c>
      <c r="I20" s="49">
        <v>0</v>
      </c>
      <c r="J20" s="54">
        <v>0</v>
      </c>
      <c r="K20" s="49">
        <v>0</v>
      </c>
      <c r="L20" s="50">
        <f t="shared" si="1"/>
        <v>47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29</v>
      </c>
      <c r="D21" s="49">
        <v>1</v>
      </c>
      <c r="E21" s="49">
        <v>1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2</v>
      </c>
      <c r="L21" s="50">
        <f t="shared" si="1"/>
        <v>33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25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1</v>
      </c>
      <c r="L22" s="50">
        <f t="shared" si="1"/>
        <v>26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70</v>
      </c>
      <c r="D23" s="49">
        <v>3</v>
      </c>
      <c r="E23" s="49">
        <v>1</v>
      </c>
      <c r="F23" s="49">
        <v>0</v>
      </c>
      <c r="G23" s="49">
        <v>1</v>
      </c>
      <c r="H23" s="49">
        <v>50</v>
      </c>
      <c r="I23" s="49">
        <v>2</v>
      </c>
      <c r="J23" s="54">
        <v>0</v>
      </c>
      <c r="K23" s="49">
        <v>3</v>
      </c>
      <c r="L23" s="50">
        <f t="shared" si="1"/>
        <v>130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267</v>
      </c>
      <c r="D25" s="52">
        <f t="shared" si="2"/>
        <v>16</v>
      </c>
      <c r="E25" s="52">
        <f t="shared" si="2"/>
        <v>2</v>
      </c>
      <c r="F25" s="52">
        <f t="shared" si="2"/>
        <v>0</v>
      </c>
      <c r="G25" s="52">
        <f t="shared" si="2"/>
        <v>3</v>
      </c>
      <c r="H25" s="52">
        <f t="shared" si="2"/>
        <v>54</v>
      </c>
      <c r="I25" s="52">
        <f t="shared" si="2"/>
        <v>2</v>
      </c>
      <c r="J25" s="52">
        <f t="shared" si="2"/>
        <v>0</v>
      </c>
      <c r="K25" s="52">
        <f t="shared" si="2"/>
        <v>7</v>
      </c>
      <c r="L25" s="50">
        <f t="shared" si="1"/>
        <v>351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288</v>
      </c>
      <c r="D26" s="57">
        <f t="shared" si="3"/>
        <v>16</v>
      </c>
      <c r="E26" s="57">
        <f t="shared" si="3"/>
        <v>2</v>
      </c>
      <c r="F26" s="57">
        <f t="shared" si="3"/>
        <v>0</v>
      </c>
      <c r="G26" s="57">
        <f t="shared" si="3"/>
        <v>4</v>
      </c>
      <c r="H26" s="57">
        <f t="shared" si="3"/>
        <v>54</v>
      </c>
      <c r="I26" s="57">
        <f t="shared" si="3"/>
        <v>2</v>
      </c>
      <c r="J26" s="57">
        <f t="shared" si="3"/>
        <v>8</v>
      </c>
      <c r="K26" s="57">
        <f t="shared" si="3"/>
        <v>7</v>
      </c>
      <c r="L26" s="58">
        <f t="shared" si="1"/>
        <v>381</v>
      </c>
      <c r="M26" s="60"/>
      <c r="N26" s="60"/>
      <c r="O26" s="60"/>
    </row>
    <row r="27" spans="1:15" ht="19.5" customHeight="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00" t="s">
        <v>98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1" customWidth="1"/>
    <col min="2" max="2" width="40.7109375" style="61" customWidth="1"/>
    <col min="3" max="12" width="20.7109375" style="61" customWidth="1"/>
    <col min="13" max="13" width="10.28515625" style="61" customWidth="1"/>
    <col min="14" max="16" width="10.7109375" style="61" customWidth="1"/>
    <col min="17" max="16384" width="10.7109375" style="61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59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2023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6" t="s">
        <v>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02" t="s">
        <v>81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7" t="s">
        <v>78</v>
      </c>
      <c r="M8" s="60"/>
      <c r="N8" s="60"/>
      <c r="O8" s="60"/>
    </row>
    <row r="9" spans="1:15" ht="39.75" customHeight="1">
      <c r="A9" s="60"/>
      <c r="B9" s="103"/>
      <c r="C9" s="95" t="s">
        <v>12</v>
      </c>
      <c r="D9" s="95"/>
      <c r="E9" s="95"/>
      <c r="F9" s="95"/>
      <c r="G9" s="95" t="s">
        <v>13</v>
      </c>
      <c r="H9" s="95"/>
      <c r="I9" s="95"/>
      <c r="J9" s="95"/>
      <c r="K9" s="95"/>
      <c r="L9" s="98"/>
      <c r="M9" s="60"/>
      <c r="N9" s="60"/>
      <c r="O9" s="60"/>
    </row>
    <row r="10" spans="1:15" ht="49.5" customHeight="1">
      <c r="A10" s="60"/>
      <c r="B10" s="103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95"/>
      <c r="K10" s="95"/>
      <c r="L10" s="98"/>
      <c r="M10" s="60"/>
      <c r="N10" s="60"/>
      <c r="O10" s="60"/>
    </row>
    <row r="11" spans="1:15" ht="24.75" customHeight="1">
      <c r="A11" s="60"/>
      <c r="B11" s="104" t="s">
        <v>82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60"/>
      <c r="N11" s="60"/>
      <c r="O11" s="60"/>
    </row>
    <row r="12" spans="1:15" ht="24.75" customHeight="1">
      <c r="A12" s="60"/>
      <c r="B12" s="48" t="s">
        <v>83</v>
      </c>
      <c r="C12" s="49">
        <v>2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2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6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2</v>
      </c>
      <c r="K13" s="49">
        <v>0</v>
      </c>
      <c r="L13" s="50">
        <f>SUM(C13:K13)</f>
        <v>8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28</v>
      </c>
      <c r="D14" s="49">
        <v>0</v>
      </c>
      <c r="E14" s="49">
        <v>0</v>
      </c>
      <c r="F14" s="49">
        <v>0</v>
      </c>
      <c r="G14" s="49">
        <v>0</v>
      </c>
      <c r="H14" s="49">
        <v>1</v>
      </c>
      <c r="I14" s="49">
        <v>0</v>
      </c>
      <c r="J14" s="49">
        <v>3</v>
      </c>
      <c r="K14" s="49">
        <v>0</v>
      </c>
      <c r="L14" s="50">
        <f>SUM(C14:K14)</f>
        <v>32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18</v>
      </c>
      <c r="D15" s="49">
        <v>2</v>
      </c>
      <c r="E15" s="49">
        <v>0</v>
      </c>
      <c r="F15" s="49">
        <v>0</v>
      </c>
      <c r="G15" s="49">
        <v>0</v>
      </c>
      <c r="H15" s="49">
        <v>1</v>
      </c>
      <c r="I15" s="49">
        <v>0</v>
      </c>
      <c r="J15" s="49">
        <v>4</v>
      </c>
      <c r="K15" s="49">
        <v>0</v>
      </c>
      <c r="L15" s="50">
        <f>SUM(C15:K15)</f>
        <v>25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54</v>
      </c>
      <c r="D16" s="52">
        <f t="shared" si="0"/>
        <v>2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2</v>
      </c>
      <c r="I16" s="52">
        <f t="shared" si="0"/>
        <v>0</v>
      </c>
      <c r="J16" s="52">
        <f t="shared" si="0"/>
        <v>9</v>
      </c>
      <c r="K16" s="52">
        <f t="shared" si="0"/>
        <v>0</v>
      </c>
      <c r="L16" s="50">
        <f>SUM(C16:K16)</f>
        <v>67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243</v>
      </c>
      <c r="D18" s="49">
        <v>7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54">
        <v>0</v>
      </c>
      <c r="K18" s="49">
        <v>60</v>
      </c>
      <c r="L18" s="50">
        <f t="shared" ref="L18:L26" si="1">SUM(C18:K18)</f>
        <v>310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36</v>
      </c>
      <c r="D19" s="49">
        <v>1</v>
      </c>
      <c r="E19" s="49">
        <v>0</v>
      </c>
      <c r="F19" s="49">
        <v>0</v>
      </c>
      <c r="G19" s="49">
        <v>0</v>
      </c>
      <c r="H19" s="49">
        <v>1</v>
      </c>
      <c r="I19" s="49">
        <v>0</v>
      </c>
      <c r="J19" s="54">
        <v>0</v>
      </c>
      <c r="K19" s="49">
        <v>0</v>
      </c>
      <c r="L19" s="50">
        <f t="shared" si="1"/>
        <v>38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0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48</v>
      </c>
      <c r="D21" s="49">
        <v>2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5</v>
      </c>
      <c r="L21" s="50">
        <f t="shared" si="1"/>
        <v>55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3</v>
      </c>
      <c r="D22" s="49">
        <v>0</v>
      </c>
      <c r="E22" s="49">
        <v>0</v>
      </c>
      <c r="F22" s="49">
        <v>0</v>
      </c>
      <c r="G22" s="49">
        <v>0</v>
      </c>
      <c r="H22" s="49">
        <v>1</v>
      </c>
      <c r="I22" s="49">
        <v>0</v>
      </c>
      <c r="J22" s="54">
        <v>0</v>
      </c>
      <c r="K22" s="49">
        <v>4</v>
      </c>
      <c r="L22" s="50">
        <f t="shared" si="1"/>
        <v>8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236</v>
      </c>
      <c r="D23" s="49">
        <v>3</v>
      </c>
      <c r="E23" s="49">
        <v>2</v>
      </c>
      <c r="F23" s="49">
        <v>0</v>
      </c>
      <c r="G23" s="49">
        <v>0</v>
      </c>
      <c r="H23" s="49">
        <v>3</v>
      </c>
      <c r="I23" s="49">
        <v>0</v>
      </c>
      <c r="J23" s="54">
        <v>0</v>
      </c>
      <c r="K23" s="49">
        <v>56</v>
      </c>
      <c r="L23" s="50">
        <f t="shared" si="1"/>
        <v>300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566</v>
      </c>
      <c r="D25" s="52">
        <f t="shared" si="2"/>
        <v>13</v>
      </c>
      <c r="E25" s="52">
        <f t="shared" si="2"/>
        <v>2</v>
      </c>
      <c r="F25" s="52">
        <f t="shared" si="2"/>
        <v>0</v>
      </c>
      <c r="G25" s="52">
        <f t="shared" si="2"/>
        <v>0</v>
      </c>
      <c r="H25" s="52">
        <f t="shared" si="2"/>
        <v>5</v>
      </c>
      <c r="I25" s="52">
        <f t="shared" si="2"/>
        <v>0</v>
      </c>
      <c r="J25" s="52">
        <f t="shared" si="2"/>
        <v>0</v>
      </c>
      <c r="K25" s="52">
        <f t="shared" si="2"/>
        <v>125</v>
      </c>
      <c r="L25" s="50">
        <f t="shared" si="1"/>
        <v>711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620</v>
      </c>
      <c r="D26" s="57">
        <f t="shared" si="3"/>
        <v>15</v>
      </c>
      <c r="E26" s="57">
        <f t="shared" si="3"/>
        <v>2</v>
      </c>
      <c r="F26" s="57">
        <f t="shared" si="3"/>
        <v>0</v>
      </c>
      <c r="G26" s="57">
        <f t="shared" si="3"/>
        <v>0</v>
      </c>
      <c r="H26" s="57">
        <f t="shared" si="3"/>
        <v>7</v>
      </c>
      <c r="I26" s="57">
        <f t="shared" si="3"/>
        <v>0</v>
      </c>
      <c r="J26" s="57">
        <f t="shared" si="3"/>
        <v>9</v>
      </c>
      <c r="K26" s="57">
        <f t="shared" si="3"/>
        <v>125</v>
      </c>
      <c r="L26" s="58">
        <f t="shared" si="1"/>
        <v>778</v>
      </c>
      <c r="M26" s="60"/>
      <c r="N26" s="60"/>
      <c r="O26" s="60"/>
    </row>
    <row r="27" spans="1:15" ht="19.5" customHeight="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00" t="s">
        <v>98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1" customWidth="1"/>
    <col min="2" max="2" width="40.7109375" style="61" customWidth="1"/>
    <col min="3" max="12" width="20.7109375" style="61" customWidth="1"/>
    <col min="13" max="13" width="10.28515625" style="61" customWidth="1"/>
    <col min="14" max="16" width="10.7109375" style="61" customWidth="1"/>
    <col min="17" max="16384" width="10.7109375" style="61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61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2023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6" t="s">
        <v>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02" t="s">
        <v>81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7" t="s">
        <v>78</v>
      </c>
      <c r="M8" s="60"/>
      <c r="N8" s="60"/>
      <c r="O8" s="60"/>
    </row>
    <row r="9" spans="1:15" ht="39.75" customHeight="1">
      <c r="A9" s="60"/>
      <c r="B9" s="103"/>
      <c r="C9" s="95" t="s">
        <v>12</v>
      </c>
      <c r="D9" s="95"/>
      <c r="E9" s="95"/>
      <c r="F9" s="95"/>
      <c r="G9" s="95" t="s">
        <v>13</v>
      </c>
      <c r="H9" s="95"/>
      <c r="I9" s="95"/>
      <c r="J9" s="95"/>
      <c r="K9" s="95"/>
      <c r="L9" s="98"/>
      <c r="M9" s="60"/>
      <c r="N9" s="60"/>
      <c r="O9" s="60"/>
    </row>
    <row r="10" spans="1:15" ht="49.5" customHeight="1">
      <c r="A10" s="60"/>
      <c r="B10" s="103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95"/>
      <c r="K10" s="95"/>
      <c r="L10" s="98"/>
      <c r="M10" s="60"/>
      <c r="N10" s="60"/>
      <c r="O10" s="60"/>
    </row>
    <row r="11" spans="1:15" ht="24.75" customHeight="1">
      <c r="A11" s="60"/>
      <c r="B11" s="104" t="s">
        <v>82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4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1</v>
      </c>
      <c r="K13" s="49">
        <v>0</v>
      </c>
      <c r="L13" s="50">
        <f>SUM(C13:K13)</f>
        <v>5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7</v>
      </c>
      <c r="D14" s="49">
        <v>0</v>
      </c>
      <c r="E14" s="49">
        <v>0</v>
      </c>
      <c r="F14" s="49">
        <v>0</v>
      </c>
      <c r="G14" s="49">
        <v>1</v>
      </c>
      <c r="H14" s="49">
        <v>0</v>
      </c>
      <c r="I14" s="49">
        <v>0</v>
      </c>
      <c r="J14" s="49">
        <v>8</v>
      </c>
      <c r="K14" s="49">
        <v>0</v>
      </c>
      <c r="L14" s="50">
        <f>SUM(C14:K14)</f>
        <v>16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13</v>
      </c>
      <c r="D15" s="49">
        <v>1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3</v>
      </c>
      <c r="K15" s="49">
        <v>0</v>
      </c>
      <c r="L15" s="50">
        <f>SUM(C15:K15)</f>
        <v>17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25</v>
      </c>
      <c r="D16" s="52">
        <f t="shared" si="0"/>
        <v>1</v>
      </c>
      <c r="E16" s="52">
        <f t="shared" si="0"/>
        <v>0</v>
      </c>
      <c r="F16" s="52">
        <f t="shared" si="0"/>
        <v>0</v>
      </c>
      <c r="G16" s="52">
        <f t="shared" si="0"/>
        <v>1</v>
      </c>
      <c r="H16" s="52">
        <f t="shared" si="0"/>
        <v>0</v>
      </c>
      <c r="I16" s="52">
        <f t="shared" si="0"/>
        <v>0</v>
      </c>
      <c r="J16" s="52">
        <f t="shared" si="0"/>
        <v>12</v>
      </c>
      <c r="K16" s="52">
        <f t="shared" si="0"/>
        <v>0</v>
      </c>
      <c r="L16" s="50">
        <f>SUM(C16:K16)</f>
        <v>39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103</v>
      </c>
      <c r="D18" s="49">
        <v>4</v>
      </c>
      <c r="E18" s="49">
        <v>0</v>
      </c>
      <c r="F18" s="49">
        <v>0</v>
      </c>
      <c r="G18" s="49">
        <v>0</v>
      </c>
      <c r="H18" s="49">
        <v>2</v>
      </c>
      <c r="I18" s="49">
        <v>0</v>
      </c>
      <c r="J18" s="54">
        <v>0</v>
      </c>
      <c r="K18" s="49">
        <v>2</v>
      </c>
      <c r="L18" s="50">
        <f t="shared" ref="L18:L26" si="1">SUM(C18:K18)</f>
        <v>111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0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0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  <c r="H20" s="49">
        <v>1</v>
      </c>
      <c r="I20" s="49">
        <v>0</v>
      </c>
      <c r="J20" s="54">
        <v>0</v>
      </c>
      <c r="K20" s="49">
        <v>0</v>
      </c>
      <c r="L20" s="50">
        <f t="shared" si="1"/>
        <v>1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33</v>
      </c>
      <c r="D21" s="49">
        <v>3</v>
      </c>
      <c r="E21" s="49">
        <v>1</v>
      </c>
      <c r="F21" s="49">
        <v>0</v>
      </c>
      <c r="G21" s="49">
        <v>0</v>
      </c>
      <c r="H21" s="49">
        <v>3</v>
      </c>
      <c r="I21" s="49">
        <v>0</v>
      </c>
      <c r="J21" s="54">
        <v>0</v>
      </c>
      <c r="K21" s="49">
        <v>1</v>
      </c>
      <c r="L21" s="50">
        <f t="shared" si="1"/>
        <v>41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14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2</v>
      </c>
      <c r="L22" s="50">
        <f t="shared" si="1"/>
        <v>16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50</v>
      </c>
      <c r="D23" s="49">
        <v>12</v>
      </c>
      <c r="E23" s="49">
        <v>3</v>
      </c>
      <c r="F23" s="49">
        <v>0</v>
      </c>
      <c r="G23" s="49">
        <v>0</v>
      </c>
      <c r="H23" s="49">
        <v>40</v>
      </c>
      <c r="I23" s="49">
        <v>0</v>
      </c>
      <c r="J23" s="54">
        <v>0</v>
      </c>
      <c r="K23" s="49">
        <v>2</v>
      </c>
      <c r="L23" s="50">
        <f t="shared" si="1"/>
        <v>107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200</v>
      </c>
      <c r="D25" s="52">
        <f t="shared" si="2"/>
        <v>19</v>
      </c>
      <c r="E25" s="52">
        <f t="shared" si="2"/>
        <v>4</v>
      </c>
      <c r="F25" s="52">
        <f t="shared" si="2"/>
        <v>0</v>
      </c>
      <c r="G25" s="52">
        <f t="shared" si="2"/>
        <v>0</v>
      </c>
      <c r="H25" s="52">
        <f t="shared" si="2"/>
        <v>46</v>
      </c>
      <c r="I25" s="52">
        <f t="shared" si="2"/>
        <v>0</v>
      </c>
      <c r="J25" s="52">
        <f t="shared" si="2"/>
        <v>0</v>
      </c>
      <c r="K25" s="52">
        <f t="shared" si="2"/>
        <v>7</v>
      </c>
      <c r="L25" s="50">
        <f t="shared" si="1"/>
        <v>276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225</v>
      </c>
      <c r="D26" s="57">
        <f t="shared" si="3"/>
        <v>20</v>
      </c>
      <c r="E26" s="57">
        <f t="shared" si="3"/>
        <v>4</v>
      </c>
      <c r="F26" s="57">
        <f t="shared" si="3"/>
        <v>0</v>
      </c>
      <c r="G26" s="57">
        <f t="shared" si="3"/>
        <v>1</v>
      </c>
      <c r="H26" s="57">
        <f t="shared" si="3"/>
        <v>46</v>
      </c>
      <c r="I26" s="57">
        <f t="shared" si="3"/>
        <v>0</v>
      </c>
      <c r="J26" s="57">
        <f t="shared" si="3"/>
        <v>12</v>
      </c>
      <c r="K26" s="57">
        <f t="shared" si="3"/>
        <v>7</v>
      </c>
      <c r="L26" s="58">
        <f t="shared" si="1"/>
        <v>315</v>
      </c>
      <c r="M26" s="60"/>
      <c r="N26" s="60"/>
      <c r="O26" s="60"/>
    </row>
    <row r="27" spans="1:15" ht="19.5" customHeight="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00" t="s">
        <v>98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1" customWidth="1"/>
    <col min="2" max="2" width="40.7109375" style="61" customWidth="1"/>
    <col min="3" max="12" width="20.7109375" style="61" customWidth="1"/>
    <col min="13" max="13" width="10.28515625" style="61" customWidth="1"/>
    <col min="14" max="16" width="10.7109375" style="61" customWidth="1"/>
    <col min="17" max="16384" width="10.7109375" style="61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63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2023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6" t="s">
        <v>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02" t="s">
        <v>81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7" t="s">
        <v>78</v>
      </c>
      <c r="M8" s="60"/>
      <c r="N8" s="60"/>
      <c r="O8" s="60"/>
    </row>
    <row r="9" spans="1:15" ht="39.75" customHeight="1">
      <c r="A9" s="60"/>
      <c r="B9" s="103"/>
      <c r="C9" s="95" t="s">
        <v>12</v>
      </c>
      <c r="D9" s="95"/>
      <c r="E9" s="95"/>
      <c r="F9" s="95"/>
      <c r="G9" s="95" t="s">
        <v>13</v>
      </c>
      <c r="H9" s="95"/>
      <c r="I9" s="95"/>
      <c r="J9" s="95"/>
      <c r="K9" s="95"/>
      <c r="L9" s="98"/>
      <c r="M9" s="60"/>
      <c r="N9" s="60"/>
      <c r="O9" s="60"/>
    </row>
    <row r="10" spans="1:15" ht="49.5" customHeight="1">
      <c r="A10" s="60"/>
      <c r="B10" s="103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95"/>
      <c r="K10" s="95"/>
      <c r="L10" s="98"/>
      <c r="M10" s="60"/>
      <c r="N10" s="60"/>
      <c r="O10" s="60"/>
    </row>
    <row r="11" spans="1:15" ht="24.75" customHeight="1">
      <c r="A11" s="60"/>
      <c r="B11" s="104" t="s">
        <v>82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8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8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34</v>
      </c>
      <c r="D14" s="49">
        <v>0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1</v>
      </c>
      <c r="K14" s="49">
        <v>0</v>
      </c>
      <c r="L14" s="50">
        <f>SUM(C14:K14)</f>
        <v>35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20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0</v>
      </c>
      <c r="K15" s="49">
        <v>0</v>
      </c>
      <c r="L15" s="50">
        <f>SUM(C15:K15)</f>
        <v>20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63</v>
      </c>
      <c r="D16" s="52">
        <f t="shared" si="0"/>
        <v>0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0</v>
      </c>
      <c r="I16" s="52">
        <f t="shared" si="0"/>
        <v>0</v>
      </c>
      <c r="J16" s="52">
        <f t="shared" si="0"/>
        <v>1</v>
      </c>
      <c r="K16" s="52">
        <f t="shared" si="0"/>
        <v>0</v>
      </c>
      <c r="L16" s="50">
        <f>SUM(C16:K16)</f>
        <v>64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222</v>
      </c>
      <c r="D18" s="49">
        <v>5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54">
        <v>0</v>
      </c>
      <c r="K18" s="49">
        <v>1</v>
      </c>
      <c r="L18" s="50">
        <f t="shared" ref="L18:L26" si="1">SUM(C18:K18)</f>
        <v>228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8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8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40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40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27</v>
      </c>
      <c r="D21" s="49">
        <v>1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0</v>
      </c>
      <c r="L21" s="50">
        <f t="shared" si="1"/>
        <v>28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11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11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150</v>
      </c>
      <c r="D23" s="49">
        <v>3</v>
      </c>
      <c r="E23" s="49">
        <v>0</v>
      </c>
      <c r="F23" s="49">
        <v>0</v>
      </c>
      <c r="G23" s="49">
        <v>0</v>
      </c>
      <c r="H23" s="49">
        <v>20</v>
      </c>
      <c r="I23" s="49">
        <v>0</v>
      </c>
      <c r="J23" s="54">
        <v>0</v>
      </c>
      <c r="K23" s="49">
        <v>3</v>
      </c>
      <c r="L23" s="50">
        <f t="shared" si="1"/>
        <v>176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458</v>
      </c>
      <c r="D25" s="52">
        <f t="shared" si="2"/>
        <v>9</v>
      </c>
      <c r="E25" s="52">
        <f t="shared" si="2"/>
        <v>0</v>
      </c>
      <c r="F25" s="52">
        <f t="shared" si="2"/>
        <v>0</v>
      </c>
      <c r="G25" s="52">
        <f t="shared" si="2"/>
        <v>0</v>
      </c>
      <c r="H25" s="52">
        <f t="shared" si="2"/>
        <v>20</v>
      </c>
      <c r="I25" s="52">
        <f t="shared" si="2"/>
        <v>0</v>
      </c>
      <c r="J25" s="52">
        <f t="shared" si="2"/>
        <v>0</v>
      </c>
      <c r="K25" s="52">
        <f t="shared" si="2"/>
        <v>4</v>
      </c>
      <c r="L25" s="50">
        <f t="shared" si="1"/>
        <v>491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521</v>
      </c>
      <c r="D26" s="57">
        <f t="shared" si="3"/>
        <v>9</v>
      </c>
      <c r="E26" s="57">
        <f t="shared" si="3"/>
        <v>0</v>
      </c>
      <c r="F26" s="57">
        <f t="shared" si="3"/>
        <v>0</v>
      </c>
      <c r="G26" s="57">
        <f t="shared" si="3"/>
        <v>0</v>
      </c>
      <c r="H26" s="57">
        <f t="shared" si="3"/>
        <v>20</v>
      </c>
      <c r="I26" s="57">
        <f t="shared" si="3"/>
        <v>0</v>
      </c>
      <c r="J26" s="57">
        <f t="shared" si="3"/>
        <v>1</v>
      </c>
      <c r="K26" s="57">
        <f t="shared" si="3"/>
        <v>4</v>
      </c>
      <c r="L26" s="58">
        <f t="shared" si="1"/>
        <v>555</v>
      </c>
      <c r="M26" s="60"/>
      <c r="N26" s="60"/>
      <c r="O26" s="60"/>
    </row>
    <row r="27" spans="1:15" ht="19.5" customHeight="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00" t="s">
        <v>98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1" customWidth="1"/>
    <col min="2" max="2" width="40.7109375" style="61" customWidth="1"/>
    <col min="3" max="12" width="20.7109375" style="61" customWidth="1"/>
    <col min="13" max="13" width="10.28515625" style="61" customWidth="1"/>
    <col min="14" max="16" width="10.7109375" style="61" customWidth="1"/>
    <col min="17" max="16384" width="10.7109375" style="61"/>
  </cols>
  <sheetData>
    <row r="1" spans="1:15" ht="49.5" customHeight="1">
      <c r="A1" s="62"/>
      <c r="B1" s="62" t="s">
        <v>0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</row>
    <row r="2" spans="1:15" ht="30" customHeight="1">
      <c r="A2" s="63"/>
      <c r="B2" s="63" t="s">
        <v>1</v>
      </c>
      <c r="C2" s="64" t="s">
        <v>2</v>
      </c>
      <c r="D2" s="65"/>
      <c r="E2" s="63"/>
      <c r="F2" s="63"/>
      <c r="G2" s="63"/>
      <c r="H2" s="63"/>
      <c r="I2" s="63"/>
      <c r="J2" s="63"/>
      <c r="K2" s="63"/>
      <c r="L2" s="64"/>
      <c r="M2" s="63"/>
      <c r="N2" s="63"/>
      <c r="O2" s="63"/>
    </row>
    <row r="3" spans="1:15" ht="30" customHeight="1">
      <c r="A3" s="63"/>
      <c r="B3" s="63" t="s">
        <v>3</v>
      </c>
      <c r="C3" s="66" t="s">
        <v>65</v>
      </c>
      <c r="D3" s="65"/>
      <c r="E3" s="66"/>
      <c r="F3" s="63"/>
      <c r="G3" s="64"/>
      <c r="H3" s="64"/>
      <c r="I3" s="64"/>
      <c r="J3" s="64"/>
      <c r="K3" s="64"/>
      <c r="L3" s="64"/>
      <c r="M3" s="63"/>
      <c r="N3" s="63"/>
      <c r="O3" s="63"/>
    </row>
    <row r="4" spans="1:15" ht="30" customHeight="1">
      <c r="A4" s="63"/>
      <c r="B4" s="63" t="s">
        <v>5</v>
      </c>
      <c r="C4" s="67" t="s">
        <v>80</v>
      </c>
      <c r="D4" s="68">
        <v>2023</v>
      </c>
      <c r="E4" s="65"/>
      <c r="F4" s="63"/>
      <c r="G4" s="64"/>
      <c r="H4" s="64"/>
      <c r="I4" s="64"/>
      <c r="J4" s="64"/>
      <c r="K4" s="64"/>
      <c r="L4" s="64"/>
      <c r="M4" s="63"/>
      <c r="N4" s="63"/>
      <c r="O4" s="63"/>
    </row>
    <row r="5" spans="1:15" ht="19.5" customHeight="1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  <c r="L5" s="64"/>
      <c r="M5" s="63"/>
      <c r="N5" s="63"/>
      <c r="O5" s="63"/>
    </row>
    <row r="6" spans="1:15" ht="49.5" customHeight="1">
      <c r="A6" s="63"/>
      <c r="B6" s="86" t="s">
        <v>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63"/>
      <c r="N6" s="63"/>
      <c r="O6" s="63"/>
    </row>
    <row r="7" spans="1:15" ht="49.5" customHeight="1">
      <c r="A7" s="63"/>
      <c r="B7" s="64" t="s">
        <v>7</v>
      </c>
      <c r="C7" s="63"/>
      <c r="D7" s="63"/>
      <c r="E7" s="63"/>
      <c r="F7" s="63"/>
      <c r="G7" s="63"/>
      <c r="H7" s="63"/>
      <c r="I7" s="63"/>
      <c r="J7" s="63"/>
      <c r="K7" s="63"/>
      <c r="L7" s="64"/>
      <c r="M7" s="63"/>
      <c r="N7" s="63"/>
      <c r="O7" s="63"/>
    </row>
    <row r="8" spans="1:15" ht="39.75" customHeight="1">
      <c r="A8" s="69"/>
      <c r="B8" s="102" t="s">
        <v>81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7" t="s">
        <v>78</v>
      </c>
      <c r="M8" s="69"/>
      <c r="N8" s="69"/>
      <c r="O8" s="69"/>
    </row>
    <row r="9" spans="1:15" ht="39.75" customHeight="1">
      <c r="A9" s="69"/>
      <c r="B9" s="103"/>
      <c r="C9" s="95" t="s">
        <v>12</v>
      </c>
      <c r="D9" s="95"/>
      <c r="E9" s="95"/>
      <c r="F9" s="95"/>
      <c r="G9" s="95" t="s">
        <v>13</v>
      </c>
      <c r="H9" s="95"/>
      <c r="I9" s="95"/>
      <c r="J9" s="95"/>
      <c r="K9" s="95"/>
      <c r="L9" s="98"/>
      <c r="M9" s="69"/>
      <c r="N9" s="69"/>
      <c r="O9" s="69"/>
    </row>
    <row r="10" spans="1:15" ht="49.5" customHeight="1">
      <c r="A10" s="69"/>
      <c r="B10" s="103"/>
      <c r="C10" s="70" t="s">
        <v>17</v>
      </c>
      <c r="D10" s="70" t="s">
        <v>99</v>
      </c>
      <c r="E10" s="70" t="s">
        <v>19</v>
      </c>
      <c r="F10" s="70" t="s">
        <v>20</v>
      </c>
      <c r="G10" s="70" t="s">
        <v>21</v>
      </c>
      <c r="H10" s="70" t="s">
        <v>19</v>
      </c>
      <c r="I10" s="70" t="s">
        <v>20</v>
      </c>
      <c r="J10" s="95"/>
      <c r="K10" s="95"/>
      <c r="L10" s="98"/>
      <c r="M10" s="69"/>
      <c r="N10" s="69"/>
      <c r="O10" s="69"/>
    </row>
    <row r="11" spans="1:15" ht="24.75" customHeight="1">
      <c r="A11" s="69"/>
      <c r="B11" s="104" t="s">
        <v>82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69"/>
      <c r="N11" s="69"/>
      <c r="O11" s="69"/>
    </row>
    <row r="12" spans="1:15" ht="24.75" customHeight="1">
      <c r="A12" s="69"/>
      <c r="B12" s="71" t="s">
        <v>83</v>
      </c>
      <c r="C12" s="72">
        <v>1</v>
      </c>
      <c r="D12" s="72">
        <v>0</v>
      </c>
      <c r="E12" s="72">
        <v>0</v>
      </c>
      <c r="F12" s="72">
        <v>0</v>
      </c>
      <c r="G12" s="72">
        <v>0</v>
      </c>
      <c r="H12" s="72">
        <v>0</v>
      </c>
      <c r="I12" s="72">
        <v>0</v>
      </c>
      <c r="J12" s="72">
        <v>0</v>
      </c>
      <c r="K12" s="72">
        <v>0</v>
      </c>
      <c r="L12" s="73">
        <f>SUM(C12:K12)</f>
        <v>1</v>
      </c>
      <c r="M12" s="69"/>
      <c r="N12" s="69"/>
      <c r="O12" s="69"/>
    </row>
    <row r="13" spans="1:15" ht="24.75" customHeight="1">
      <c r="A13" s="69"/>
      <c r="B13" s="71" t="s">
        <v>84</v>
      </c>
      <c r="C13" s="72">
        <v>7</v>
      </c>
      <c r="D13" s="72">
        <v>0</v>
      </c>
      <c r="E13" s="72">
        <v>0</v>
      </c>
      <c r="F13" s="72">
        <v>0</v>
      </c>
      <c r="G13" s="72">
        <v>0</v>
      </c>
      <c r="H13" s="72">
        <v>0</v>
      </c>
      <c r="I13" s="72">
        <v>0</v>
      </c>
      <c r="J13" s="72">
        <v>0</v>
      </c>
      <c r="K13" s="72">
        <v>0</v>
      </c>
      <c r="L13" s="73">
        <f>SUM(C13:K13)</f>
        <v>7</v>
      </c>
      <c r="M13" s="69"/>
      <c r="N13" s="69"/>
      <c r="O13" s="69"/>
    </row>
    <row r="14" spans="1:15" ht="24.75" customHeight="1">
      <c r="A14" s="69"/>
      <c r="B14" s="71" t="s">
        <v>85</v>
      </c>
      <c r="C14" s="72">
        <v>12</v>
      </c>
      <c r="D14" s="72">
        <v>1</v>
      </c>
      <c r="E14" s="72">
        <v>0</v>
      </c>
      <c r="F14" s="72">
        <v>0</v>
      </c>
      <c r="G14" s="72">
        <v>0</v>
      </c>
      <c r="H14" s="72">
        <v>0</v>
      </c>
      <c r="I14" s="72">
        <v>0</v>
      </c>
      <c r="J14" s="72">
        <v>0</v>
      </c>
      <c r="K14" s="72">
        <v>0</v>
      </c>
      <c r="L14" s="73">
        <f>SUM(C14:K14)</f>
        <v>13</v>
      </c>
      <c r="M14" s="69"/>
      <c r="N14" s="69"/>
      <c r="O14" s="69"/>
    </row>
    <row r="15" spans="1:15" ht="24.75" customHeight="1">
      <c r="A15" s="69"/>
      <c r="B15" s="71" t="s">
        <v>100</v>
      </c>
      <c r="C15" s="72">
        <v>19</v>
      </c>
      <c r="D15" s="72">
        <v>0</v>
      </c>
      <c r="E15" s="72">
        <v>1</v>
      </c>
      <c r="F15" s="72">
        <v>1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3">
        <f>SUM(C15:K15)</f>
        <v>21</v>
      </c>
      <c r="M15" s="69"/>
      <c r="N15" s="69"/>
      <c r="O15" s="69"/>
    </row>
    <row r="16" spans="1:15" ht="24.75" customHeight="1">
      <c r="A16" s="69"/>
      <c r="B16" s="74" t="s">
        <v>87</v>
      </c>
      <c r="C16" s="75">
        <f t="shared" ref="C16:K16" si="0">SUM(C12:C15)</f>
        <v>39</v>
      </c>
      <c r="D16" s="75">
        <f t="shared" si="0"/>
        <v>1</v>
      </c>
      <c r="E16" s="75">
        <f t="shared" si="0"/>
        <v>1</v>
      </c>
      <c r="F16" s="75">
        <f t="shared" si="0"/>
        <v>1</v>
      </c>
      <c r="G16" s="75">
        <f t="shared" si="0"/>
        <v>0</v>
      </c>
      <c r="H16" s="75">
        <f t="shared" si="0"/>
        <v>0</v>
      </c>
      <c r="I16" s="75">
        <f t="shared" si="0"/>
        <v>0</v>
      </c>
      <c r="J16" s="75">
        <f t="shared" si="0"/>
        <v>0</v>
      </c>
      <c r="K16" s="75">
        <f t="shared" si="0"/>
        <v>0</v>
      </c>
      <c r="L16" s="73">
        <f>SUM(C16:K16)</f>
        <v>42</v>
      </c>
      <c r="M16" s="69"/>
      <c r="N16" s="69"/>
      <c r="O16" s="69"/>
    </row>
    <row r="17" spans="1:15" ht="24.75" customHeight="1">
      <c r="A17" s="69"/>
      <c r="B17" s="76" t="s">
        <v>101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69"/>
      <c r="N17" s="69"/>
      <c r="O17" s="69"/>
    </row>
    <row r="18" spans="1:15" ht="24.75" customHeight="1">
      <c r="A18" s="69"/>
      <c r="B18" s="71" t="s">
        <v>89</v>
      </c>
      <c r="C18" s="72">
        <v>68</v>
      </c>
      <c r="D18" s="72">
        <v>1</v>
      </c>
      <c r="E18" s="72">
        <v>0</v>
      </c>
      <c r="F18" s="72">
        <v>1</v>
      </c>
      <c r="G18" s="72">
        <v>0</v>
      </c>
      <c r="H18" s="72">
        <v>5</v>
      </c>
      <c r="I18" s="72">
        <v>0</v>
      </c>
      <c r="J18" s="77">
        <v>0</v>
      </c>
      <c r="K18" s="72">
        <v>3</v>
      </c>
      <c r="L18" s="73">
        <f t="shared" ref="L18:L26" si="1">SUM(C18:K18)</f>
        <v>78</v>
      </c>
      <c r="M18" s="69"/>
      <c r="N18" s="69"/>
      <c r="O18" s="69"/>
    </row>
    <row r="19" spans="1:15" ht="24.75" customHeight="1">
      <c r="A19" s="69"/>
      <c r="B19" s="71" t="s">
        <v>90</v>
      </c>
      <c r="C19" s="72">
        <v>8</v>
      </c>
      <c r="D19" s="72">
        <v>0</v>
      </c>
      <c r="E19" s="72">
        <v>0</v>
      </c>
      <c r="F19" s="72">
        <v>0</v>
      </c>
      <c r="G19" s="72">
        <v>0</v>
      </c>
      <c r="H19" s="72">
        <v>1</v>
      </c>
      <c r="I19" s="72">
        <v>1</v>
      </c>
      <c r="J19" s="77">
        <v>0</v>
      </c>
      <c r="K19" s="72">
        <v>1</v>
      </c>
      <c r="L19" s="73">
        <f t="shared" si="1"/>
        <v>11</v>
      </c>
      <c r="M19" s="69"/>
      <c r="N19" s="69"/>
      <c r="O19" s="69"/>
    </row>
    <row r="20" spans="1:15" ht="24.75" customHeight="1">
      <c r="A20" s="69"/>
      <c r="B20" s="71" t="s">
        <v>91</v>
      </c>
      <c r="C20" s="72">
        <v>0</v>
      </c>
      <c r="D20" s="72">
        <v>0</v>
      </c>
      <c r="E20" s="72">
        <v>0</v>
      </c>
      <c r="F20" s="72">
        <v>0</v>
      </c>
      <c r="G20" s="72">
        <v>0</v>
      </c>
      <c r="H20" s="72">
        <v>0</v>
      </c>
      <c r="I20" s="72">
        <v>0</v>
      </c>
      <c r="J20" s="77">
        <v>0</v>
      </c>
      <c r="K20" s="72">
        <v>0</v>
      </c>
      <c r="L20" s="73">
        <f t="shared" si="1"/>
        <v>0</v>
      </c>
      <c r="M20" s="69"/>
      <c r="N20" s="69"/>
      <c r="O20" s="69"/>
    </row>
    <row r="21" spans="1:15" ht="24.75" customHeight="1">
      <c r="A21" s="69"/>
      <c r="B21" s="71" t="s">
        <v>92</v>
      </c>
      <c r="C21" s="72">
        <v>14</v>
      </c>
      <c r="D21" s="72">
        <v>1</v>
      </c>
      <c r="E21" s="72">
        <v>0</v>
      </c>
      <c r="F21" s="72">
        <v>0</v>
      </c>
      <c r="G21" s="72">
        <v>0</v>
      </c>
      <c r="H21" s="72">
        <v>4</v>
      </c>
      <c r="I21" s="72">
        <v>1</v>
      </c>
      <c r="J21" s="77">
        <v>0</v>
      </c>
      <c r="K21" s="72">
        <v>3</v>
      </c>
      <c r="L21" s="73">
        <f t="shared" si="1"/>
        <v>23</v>
      </c>
      <c r="M21" s="69"/>
      <c r="N21" s="69"/>
      <c r="O21" s="69"/>
    </row>
    <row r="22" spans="1:15" ht="24.75" customHeight="1">
      <c r="A22" s="69"/>
      <c r="B22" s="71" t="s">
        <v>93</v>
      </c>
      <c r="C22" s="72">
        <v>3</v>
      </c>
      <c r="D22" s="72">
        <v>0</v>
      </c>
      <c r="E22" s="72">
        <v>2</v>
      </c>
      <c r="F22" s="72">
        <v>0</v>
      </c>
      <c r="G22" s="72">
        <v>0</v>
      </c>
      <c r="H22" s="72">
        <v>1</v>
      </c>
      <c r="I22" s="72">
        <v>0</v>
      </c>
      <c r="J22" s="77">
        <v>0</v>
      </c>
      <c r="K22" s="72">
        <v>3</v>
      </c>
      <c r="L22" s="73">
        <f t="shared" si="1"/>
        <v>9</v>
      </c>
      <c r="M22" s="69"/>
      <c r="N22" s="69"/>
      <c r="O22" s="69"/>
    </row>
    <row r="23" spans="1:15" ht="24.75" customHeight="1">
      <c r="A23" s="69"/>
      <c r="B23" s="71" t="s">
        <v>94</v>
      </c>
      <c r="C23" s="72">
        <v>24</v>
      </c>
      <c r="D23" s="72">
        <v>0</v>
      </c>
      <c r="E23" s="72">
        <v>2</v>
      </c>
      <c r="F23" s="72">
        <v>0</v>
      </c>
      <c r="G23" s="72">
        <v>1</v>
      </c>
      <c r="H23" s="72">
        <v>11</v>
      </c>
      <c r="I23" s="72">
        <v>0</v>
      </c>
      <c r="J23" s="77">
        <v>0</v>
      </c>
      <c r="K23" s="72">
        <v>7</v>
      </c>
      <c r="L23" s="73">
        <f t="shared" si="1"/>
        <v>45</v>
      </c>
      <c r="M23" s="69"/>
      <c r="N23" s="69"/>
      <c r="O23" s="69"/>
    </row>
    <row r="24" spans="1:15" ht="24.75" customHeight="1">
      <c r="A24" s="69"/>
      <c r="B24" s="78" t="s">
        <v>95</v>
      </c>
      <c r="C24" s="72">
        <v>0</v>
      </c>
      <c r="D24" s="72">
        <v>0</v>
      </c>
      <c r="E24" s="72">
        <v>0</v>
      </c>
      <c r="F24" s="72">
        <v>0</v>
      </c>
      <c r="G24" s="72">
        <v>0</v>
      </c>
      <c r="H24" s="72">
        <v>0</v>
      </c>
      <c r="I24" s="72">
        <v>0</v>
      </c>
      <c r="J24" s="77">
        <v>0</v>
      </c>
      <c r="K24" s="72">
        <v>0</v>
      </c>
      <c r="L24" s="73">
        <f t="shared" si="1"/>
        <v>0</v>
      </c>
      <c r="M24" s="69"/>
      <c r="N24" s="69"/>
      <c r="O24" s="69"/>
    </row>
    <row r="25" spans="1:15" ht="24.75" customHeight="1">
      <c r="A25" s="69"/>
      <c r="B25" s="74" t="s">
        <v>96</v>
      </c>
      <c r="C25" s="75">
        <f t="shared" ref="C25:K25" si="2">SUM(C18:C24)</f>
        <v>117</v>
      </c>
      <c r="D25" s="75">
        <f t="shared" si="2"/>
        <v>2</v>
      </c>
      <c r="E25" s="75">
        <f t="shared" si="2"/>
        <v>4</v>
      </c>
      <c r="F25" s="75">
        <f t="shared" si="2"/>
        <v>1</v>
      </c>
      <c r="G25" s="75">
        <f t="shared" si="2"/>
        <v>1</v>
      </c>
      <c r="H25" s="75">
        <f t="shared" si="2"/>
        <v>22</v>
      </c>
      <c r="I25" s="75">
        <f t="shared" si="2"/>
        <v>2</v>
      </c>
      <c r="J25" s="75">
        <f t="shared" si="2"/>
        <v>0</v>
      </c>
      <c r="K25" s="75">
        <f t="shared" si="2"/>
        <v>17</v>
      </c>
      <c r="L25" s="73">
        <f t="shared" si="1"/>
        <v>166</v>
      </c>
      <c r="M25" s="69"/>
      <c r="N25" s="69"/>
      <c r="O25" s="69"/>
    </row>
    <row r="26" spans="1:15" ht="24.75" customHeight="1">
      <c r="A26" s="69"/>
      <c r="B26" s="79" t="s">
        <v>78</v>
      </c>
      <c r="C26" s="80">
        <f t="shared" ref="C26:K26" si="3">C16+C25</f>
        <v>156</v>
      </c>
      <c r="D26" s="80">
        <f t="shared" si="3"/>
        <v>3</v>
      </c>
      <c r="E26" s="80">
        <f t="shared" si="3"/>
        <v>5</v>
      </c>
      <c r="F26" s="80">
        <f t="shared" si="3"/>
        <v>2</v>
      </c>
      <c r="G26" s="80">
        <f t="shared" si="3"/>
        <v>1</v>
      </c>
      <c r="H26" s="80">
        <f t="shared" si="3"/>
        <v>22</v>
      </c>
      <c r="I26" s="80">
        <f t="shared" si="3"/>
        <v>2</v>
      </c>
      <c r="J26" s="80">
        <f t="shared" si="3"/>
        <v>0</v>
      </c>
      <c r="K26" s="80">
        <f t="shared" si="3"/>
        <v>17</v>
      </c>
      <c r="L26" s="81">
        <f t="shared" si="1"/>
        <v>208</v>
      </c>
      <c r="M26" s="69"/>
      <c r="N26" s="69"/>
      <c r="O26" s="69"/>
    </row>
    <row r="27" spans="1:15" ht="19.5" customHeight="1">
      <c r="A27" s="69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82"/>
      <c r="M27" s="69"/>
      <c r="N27" s="69"/>
      <c r="O27" s="69"/>
    </row>
    <row r="28" spans="1:15" ht="24.75" customHeight="1">
      <c r="A28" s="69"/>
      <c r="B28" s="82" t="s">
        <v>97</v>
      </c>
      <c r="C28" s="69"/>
      <c r="D28" s="69"/>
      <c r="E28" s="69"/>
      <c r="F28" s="69"/>
      <c r="G28" s="69"/>
      <c r="H28" s="69"/>
      <c r="I28" s="69"/>
      <c r="J28" s="69"/>
      <c r="K28" s="69"/>
      <c r="L28" s="82"/>
      <c r="M28" s="69"/>
      <c r="N28" s="69"/>
      <c r="O28" s="69"/>
    </row>
    <row r="29" spans="1:15" ht="30" customHeight="1">
      <c r="A29" s="69"/>
      <c r="B29" s="100" t="s">
        <v>98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69"/>
      <c r="N29" s="69"/>
      <c r="O29" s="69"/>
    </row>
    <row r="30" spans="1:15" ht="19.5" customHeight="1">
      <c r="A30" s="69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82"/>
      <c r="M30" s="69"/>
      <c r="N30" s="69"/>
      <c r="O30" s="69"/>
    </row>
    <row r="31" spans="1:15" ht="19.5" customHeight="1">
      <c r="A31" s="69"/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82"/>
      <c r="M31" s="69"/>
      <c r="N31" s="69"/>
      <c r="O31" s="69"/>
    </row>
    <row r="32" spans="1:15" ht="19.5" customHeight="1">
      <c r="A32" s="69"/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82"/>
      <c r="M32" s="69"/>
      <c r="N32" s="69"/>
      <c r="O32" s="69"/>
    </row>
    <row r="33" spans="1:15" ht="19.5" customHeight="1">
      <c r="A33" s="69"/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82"/>
      <c r="M33" s="69"/>
      <c r="N33" s="69"/>
      <c r="O33" s="69"/>
    </row>
    <row r="34" spans="1:15" ht="19.5" customHeight="1">
      <c r="A34" s="69"/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82"/>
      <c r="M34" s="69"/>
      <c r="N34" s="69"/>
      <c r="O34" s="69"/>
    </row>
    <row r="35" spans="1:15" ht="19.5" customHeight="1">
      <c r="A35" s="69"/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82"/>
      <c r="M35" s="69"/>
      <c r="N35" s="69"/>
      <c r="O35" s="69"/>
    </row>
    <row r="36" spans="1:15" ht="19.5" customHeight="1">
      <c r="A36" s="69"/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82"/>
      <c r="M36" s="69"/>
      <c r="N36" s="69"/>
      <c r="O36" s="69"/>
    </row>
    <row r="37" spans="1:15" ht="19.5" customHeight="1">
      <c r="A37" s="69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82"/>
      <c r="M37" s="69"/>
      <c r="N37" s="69"/>
      <c r="O37" s="69"/>
    </row>
    <row r="38" spans="1:15" ht="19.5" customHeight="1">
      <c r="A38" s="69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82"/>
      <c r="M38" s="69"/>
      <c r="N38" s="69"/>
      <c r="O38" s="69"/>
    </row>
    <row r="39" spans="1:15" ht="19.5" customHeight="1">
      <c r="A39" s="69"/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82"/>
      <c r="M39" s="69"/>
      <c r="N39" s="69"/>
      <c r="O39" s="69"/>
    </row>
    <row r="40" spans="1:15" ht="19.5" customHeight="1">
      <c r="A40" s="69"/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82"/>
      <c r="M40" s="69"/>
      <c r="N40" s="69"/>
      <c r="O40" s="69"/>
    </row>
    <row r="41" spans="1:15" ht="19.5" customHeight="1">
      <c r="A41" s="69"/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82"/>
      <c r="M41" s="69"/>
      <c r="N41" s="69"/>
      <c r="O41" s="69"/>
    </row>
    <row r="42" spans="1:15" ht="19.5" customHeight="1">
      <c r="A42" s="69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82"/>
      <c r="M42" s="69"/>
      <c r="N42" s="69"/>
      <c r="O42" s="69"/>
    </row>
    <row r="43" spans="1:15" ht="19.5" customHeight="1">
      <c r="A43" s="69"/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82"/>
      <c r="M43" s="69"/>
      <c r="N43" s="69"/>
      <c r="O43" s="69"/>
    </row>
    <row r="44" spans="1:15" ht="19.5" customHeight="1">
      <c r="A44" s="69"/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82"/>
      <c r="M44" s="69"/>
      <c r="N44" s="69"/>
      <c r="O44" s="69"/>
    </row>
    <row r="45" spans="1:15" ht="19.5" customHeight="1">
      <c r="A45" s="69"/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82"/>
      <c r="M45" s="69"/>
      <c r="N45" s="69"/>
      <c r="O45" s="69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1" customWidth="1"/>
    <col min="2" max="2" width="40.7109375" style="61" customWidth="1"/>
    <col min="3" max="12" width="20.7109375" style="61" customWidth="1"/>
    <col min="13" max="13" width="10.28515625" style="61" customWidth="1"/>
    <col min="14" max="16" width="10.7109375" style="61" customWidth="1"/>
    <col min="17" max="16384" width="10.7109375" style="61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67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2023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6" t="s">
        <v>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02" t="s">
        <v>81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7" t="s">
        <v>78</v>
      </c>
      <c r="M8" s="60"/>
      <c r="N8" s="60"/>
      <c r="O8" s="60"/>
    </row>
    <row r="9" spans="1:15" ht="39.75" customHeight="1">
      <c r="A9" s="60"/>
      <c r="B9" s="103"/>
      <c r="C9" s="95" t="s">
        <v>12</v>
      </c>
      <c r="D9" s="95"/>
      <c r="E9" s="95"/>
      <c r="F9" s="95"/>
      <c r="G9" s="95" t="s">
        <v>13</v>
      </c>
      <c r="H9" s="95"/>
      <c r="I9" s="95"/>
      <c r="J9" s="95"/>
      <c r="K9" s="95"/>
      <c r="L9" s="98"/>
      <c r="M9" s="60"/>
      <c r="N9" s="60"/>
      <c r="O9" s="60"/>
    </row>
    <row r="10" spans="1:15" ht="49.5" customHeight="1">
      <c r="A10" s="60"/>
      <c r="B10" s="103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95"/>
      <c r="K10" s="95"/>
      <c r="L10" s="98"/>
      <c r="M10" s="60"/>
      <c r="N10" s="60"/>
      <c r="O10" s="60"/>
    </row>
    <row r="11" spans="1:15" ht="24.75" customHeight="1">
      <c r="A11" s="60"/>
      <c r="B11" s="104" t="s">
        <v>82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7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7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20</v>
      </c>
      <c r="D14" s="49">
        <v>0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0</v>
      </c>
      <c r="K14" s="49">
        <v>0</v>
      </c>
      <c r="L14" s="50">
        <f>SUM(C14:K14)</f>
        <v>20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6</v>
      </c>
      <c r="D15" s="49">
        <v>1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0</v>
      </c>
      <c r="K15" s="49">
        <v>0</v>
      </c>
      <c r="L15" s="50">
        <f>SUM(C15:K15)</f>
        <v>7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34</v>
      </c>
      <c r="D16" s="52">
        <f t="shared" si="0"/>
        <v>1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0</v>
      </c>
      <c r="I16" s="52">
        <f t="shared" si="0"/>
        <v>0</v>
      </c>
      <c r="J16" s="52">
        <f t="shared" si="0"/>
        <v>0</v>
      </c>
      <c r="K16" s="52">
        <f t="shared" si="0"/>
        <v>0</v>
      </c>
      <c r="L16" s="50">
        <f>SUM(C16:K16)</f>
        <v>35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147</v>
      </c>
      <c r="D18" s="49">
        <v>8</v>
      </c>
      <c r="E18" s="49">
        <v>0</v>
      </c>
      <c r="F18" s="49">
        <v>0</v>
      </c>
      <c r="G18" s="49">
        <v>0</v>
      </c>
      <c r="H18" s="49">
        <v>1</v>
      </c>
      <c r="I18" s="49">
        <v>0</v>
      </c>
      <c r="J18" s="54">
        <v>0</v>
      </c>
      <c r="K18" s="49">
        <v>0</v>
      </c>
      <c r="L18" s="50">
        <f t="shared" ref="L18:L26" si="1">SUM(C18:K18)</f>
        <v>156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6</v>
      </c>
      <c r="D19" s="49">
        <v>1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7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28</v>
      </c>
      <c r="D20" s="49">
        <v>1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29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0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0</v>
      </c>
      <c r="L21" s="50">
        <f t="shared" si="1"/>
        <v>0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0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0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119</v>
      </c>
      <c r="D23" s="49">
        <v>15</v>
      </c>
      <c r="E23" s="49">
        <v>0</v>
      </c>
      <c r="F23" s="49">
        <v>0</v>
      </c>
      <c r="G23" s="49">
        <v>0</v>
      </c>
      <c r="H23" s="49">
        <v>4</v>
      </c>
      <c r="I23" s="49">
        <v>0</v>
      </c>
      <c r="J23" s="54">
        <v>0</v>
      </c>
      <c r="K23" s="49">
        <v>2</v>
      </c>
      <c r="L23" s="50">
        <f t="shared" si="1"/>
        <v>140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300</v>
      </c>
      <c r="D25" s="52">
        <f t="shared" si="2"/>
        <v>25</v>
      </c>
      <c r="E25" s="52">
        <f t="shared" si="2"/>
        <v>0</v>
      </c>
      <c r="F25" s="52">
        <f t="shared" si="2"/>
        <v>0</v>
      </c>
      <c r="G25" s="52">
        <f t="shared" si="2"/>
        <v>0</v>
      </c>
      <c r="H25" s="52">
        <f t="shared" si="2"/>
        <v>5</v>
      </c>
      <c r="I25" s="52">
        <f t="shared" si="2"/>
        <v>0</v>
      </c>
      <c r="J25" s="52">
        <f t="shared" si="2"/>
        <v>0</v>
      </c>
      <c r="K25" s="52">
        <f t="shared" si="2"/>
        <v>2</v>
      </c>
      <c r="L25" s="50">
        <f t="shared" si="1"/>
        <v>332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334</v>
      </c>
      <c r="D26" s="57">
        <f t="shared" si="3"/>
        <v>26</v>
      </c>
      <c r="E26" s="57">
        <f t="shared" si="3"/>
        <v>0</v>
      </c>
      <c r="F26" s="57">
        <f t="shared" si="3"/>
        <v>0</v>
      </c>
      <c r="G26" s="57">
        <f t="shared" si="3"/>
        <v>0</v>
      </c>
      <c r="H26" s="57">
        <f t="shared" si="3"/>
        <v>5</v>
      </c>
      <c r="I26" s="57">
        <f t="shared" si="3"/>
        <v>0</v>
      </c>
      <c r="J26" s="57">
        <f t="shared" si="3"/>
        <v>0</v>
      </c>
      <c r="K26" s="57">
        <f t="shared" si="3"/>
        <v>2</v>
      </c>
      <c r="L26" s="58">
        <f t="shared" si="1"/>
        <v>367</v>
      </c>
      <c r="M26" s="60"/>
      <c r="N26" s="60"/>
      <c r="O26" s="60"/>
    </row>
    <row r="27" spans="1:15" ht="19.5" customHeight="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00" t="s">
        <v>98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1" customWidth="1"/>
    <col min="2" max="2" width="40.7109375" style="61" customWidth="1"/>
    <col min="3" max="12" width="20.7109375" style="61" customWidth="1"/>
    <col min="13" max="13" width="10.28515625" style="61" customWidth="1"/>
    <col min="14" max="16" width="10.7109375" style="61" customWidth="1"/>
    <col min="17" max="16384" width="10.7109375" style="61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69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2023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6" t="s">
        <v>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02" t="s">
        <v>81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7" t="s">
        <v>78</v>
      </c>
      <c r="M8" s="60"/>
      <c r="N8" s="60"/>
      <c r="O8" s="60"/>
    </row>
    <row r="9" spans="1:15" ht="39.75" customHeight="1">
      <c r="A9" s="60"/>
      <c r="B9" s="103"/>
      <c r="C9" s="95" t="s">
        <v>12</v>
      </c>
      <c r="D9" s="95"/>
      <c r="E9" s="95"/>
      <c r="F9" s="95"/>
      <c r="G9" s="95" t="s">
        <v>13</v>
      </c>
      <c r="H9" s="95"/>
      <c r="I9" s="95"/>
      <c r="J9" s="95"/>
      <c r="K9" s="95"/>
      <c r="L9" s="98"/>
      <c r="M9" s="60"/>
      <c r="N9" s="60"/>
      <c r="O9" s="60"/>
    </row>
    <row r="10" spans="1:15" ht="49.5" customHeight="1">
      <c r="A10" s="60"/>
      <c r="B10" s="103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95"/>
      <c r="K10" s="95"/>
      <c r="L10" s="98"/>
      <c r="M10" s="60"/>
      <c r="N10" s="60"/>
      <c r="O10" s="60"/>
    </row>
    <row r="11" spans="1:15" ht="24.75" customHeight="1">
      <c r="A11" s="60"/>
      <c r="B11" s="104" t="s">
        <v>82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12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1</v>
      </c>
      <c r="K13" s="49">
        <v>0</v>
      </c>
      <c r="L13" s="50">
        <f>SUM(C13:K13)</f>
        <v>13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40</v>
      </c>
      <c r="D14" s="49">
        <v>1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0</v>
      </c>
      <c r="K14" s="49">
        <v>0</v>
      </c>
      <c r="L14" s="50">
        <f>SUM(C14:K14)</f>
        <v>41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16</v>
      </c>
      <c r="D15" s="49">
        <v>1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0</v>
      </c>
      <c r="K15" s="49">
        <v>1</v>
      </c>
      <c r="L15" s="50">
        <f>SUM(C15:K15)</f>
        <v>18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69</v>
      </c>
      <c r="D16" s="52">
        <f t="shared" si="0"/>
        <v>2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0</v>
      </c>
      <c r="I16" s="52">
        <f t="shared" si="0"/>
        <v>0</v>
      </c>
      <c r="J16" s="52">
        <f t="shared" si="0"/>
        <v>1</v>
      </c>
      <c r="K16" s="52">
        <f t="shared" si="0"/>
        <v>1</v>
      </c>
      <c r="L16" s="50">
        <f>SUM(C16:K16)</f>
        <v>73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517</v>
      </c>
      <c r="D18" s="49">
        <v>27</v>
      </c>
      <c r="E18" s="49">
        <v>0</v>
      </c>
      <c r="F18" s="49">
        <v>0</v>
      </c>
      <c r="G18" s="49">
        <v>0</v>
      </c>
      <c r="H18" s="49">
        <v>1</v>
      </c>
      <c r="I18" s="49">
        <v>0</v>
      </c>
      <c r="J18" s="54">
        <v>0</v>
      </c>
      <c r="K18" s="49">
        <v>8</v>
      </c>
      <c r="L18" s="50">
        <f t="shared" ref="L18:L26" si="1">SUM(C18:K18)</f>
        <v>553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14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14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76</v>
      </c>
      <c r="D20" s="49">
        <v>1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15</v>
      </c>
      <c r="L20" s="50">
        <f t="shared" si="1"/>
        <v>92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4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8</v>
      </c>
      <c r="L21" s="50">
        <f t="shared" si="1"/>
        <v>12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40</v>
      </c>
      <c r="D22" s="49">
        <v>0</v>
      </c>
      <c r="E22" s="49">
        <v>0</v>
      </c>
      <c r="F22" s="49">
        <v>0</v>
      </c>
      <c r="G22" s="49">
        <v>0</v>
      </c>
      <c r="H22" s="49">
        <v>2</v>
      </c>
      <c r="I22" s="49">
        <v>0</v>
      </c>
      <c r="J22" s="54">
        <v>0</v>
      </c>
      <c r="K22" s="49">
        <v>1</v>
      </c>
      <c r="L22" s="50">
        <f t="shared" si="1"/>
        <v>43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383</v>
      </c>
      <c r="D23" s="49">
        <v>24</v>
      </c>
      <c r="E23" s="49">
        <v>0</v>
      </c>
      <c r="F23" s="49">
        <v>0</v>
      </c>
      <c r="G23" s="49">
        <v>1</v>
      </c>
      <c r="H23" s="49">
        <v>19</v>
      </c>
      <c r="I23" s="49">
        <v>9</v>
      </c>
      <c r="J23" s="54">
        <v>0</v>
      </c>
      <c r="K23" s="49">
        <v>39</v>
      </c>
      <c r="L23" s="50">
        <f t="shared" si="1"/>
        <v>475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1034</v>
      </c>
      <c r="D25" s="52">
        <f t="shared" si="2"/>
        <v>52</v>
      </c>
      <c r="E25" s="52">
        <f t="shared" si="2"/>
        <v>0</v>
      </c>
      <c r="F25" s="52">
        <f t="shared" si="2"/>
        <v>0</v>
      </c>
      <c r="G25" s="52">
        <f t="shared" si="2"/>
        <v>1</v>
      </c>
      <c r="H25" s="52">
        <f t="shared" si="2"/>
        <v>22</v>
      </c>
      <c r="I25" s="52">
        <f t="shared" si="2"/>
        <v>9</v>
      </c>
      <c r="J25" s="52">
        <f t="shared" si="2"/>
        <v>0</v>
      </c>
      <c r="K25" s="52">
        <f t="shared" si="2"/>
        <v>71</v>
      </c>
      <c r="L25" s="50">
        <f t="shared" si="1"/>
        <v>1189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1103</v>
      </c>
      <c r="D26" s="57">
        <f t="shared" si="3"/>
        <v>54</v>
      </c>
      <c r="E26" s="57">
        <f t="shared" si="3"/>
        <v>0</v>
      </c>
      <c r="F26" s="57">
        <f t="shared" si="3"/>
        <v>0</v>
      </c>
      <c r="G26" s="57">
        <f t="shared" si="3"/>
        <v>1</v>
      </c>
      <c r="H26" s="57">
        <f t="shared" si="3"/>
        <v>22</v>
      </c>
      <c r="I26" s="57">
        <f t="shared" si="3"/>
        <v>9</v>
      </c>
      <c r="J26" s="57">
        <f t="shared" si="3"/>
        <v>1</v>
      </c>
      <c r="K26" s="57">
        <f t="shared" si="3"/>
        <v>72</v>
      </c>
      <c r="L26" s="58">
        <f t="shared" si="1"/>
        <v>1262</v>
      </c>
      <c r="M26" s="60"/>
      <c r="N26" s="60"/>
      <c r="O26" s="60"/>
    </row>
    <row r="27" spans="1:15" ht="19.5" customHeight="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00" t="s">
        <v>98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1" customWidth="1"/>
    <col min="2" max="2" width="40.7109375" style="61" customWidth="1"/>
    <col min="3" max="12" width="20.7109375" style="61" customWidth="1"/>
    <col min="13" max="13" width="10.28515625" style="61" customWidth="1"/>
    <col min="14" max="16" width="10.7109375" style="61" customWidth="1"/>
    <col min="17" max="16384" width="10.7109375" style="61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71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2023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6" t="s">
        <v>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02" t="s">
        <v>81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7" t="s">
        <v>78</v>
      </c>
      <c r="M8" s="60"/>
      <c r="N8" s="60"/>
      <c r="O8" s="60"/>
    </row>
    <row r="9" spans="1:15" ht="39.75" customHeight="1">
      <c r="A9" s="60"/>
      <c r="B9" s="103"/>
      <c r="C9" s="95" t="s">
        <v>12</v>
      </c>
      <c r="D9" s="95"/>
      <c r="E9" s="95"/>
      <c r="F9" s="95"/>
      <c r="G9" s="95" t="s">
        <v>13</v>
      </c>
      <c r="H9" s="95"/>
      <c r="I9" s="95"/>
      <c r="J9" s="95"/>
      <c r="K9" s="95"/>
      <c r="L9" s="98"/>
      <c r="M9" s="60"/>
      <c r="N9" s="60"/>
      <c r="O9" s="60"/>
    </row>
    <row r="10" spans="1:15" ht="49.5" customHeight="1">
      <c r="A10" s="60"/>
      <c r="B10" s="103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95"/>
      <c r="K10" s="95"/>
      <c r="L10" s="98"/>
      <c r="M10" s="60"/>
      <c r="N10" s="60"/>
      <c r="O10" s="60"/>
    </row>
    <row r="11" spans="1:15" ht="24.75" customHeight="1">
      <c r="A11" s="60"/>
      <c r="B11" s="104" t="s">
        <v>82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2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2</v>
      </c>
      <c r="K13" s="49">
        <v>0</v>
      </c>
      <c r="L13" s="50">
        <f>SUM(C13:K13)</f>
        <v>4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14</v>
      </c>
      <c r="D14" s="49">
        <v>0</v>
      </c>
      <c r="E14" s="49">
        <v>0</v>
      </c>
      <c r="F14" s="49">
        <v>0</v>
      </c>
      <c r="G14" s="49">
        <v>1</v>
      </c>
      <c r="H14" s="49">
        <v>2</v>
      </c>
      <c r="I14" s="49">
        <v>0</v>
      </c>
      <c r="J14" s="49">
        <v>3</v>
      </c>
      <c r="K14" s="49">
        <v>0</v>
      </c>
      <c r="L14" s="50">
        <f>SUM(C14:K14)</f>
        <v>20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8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4</v>
      </c>
      <c r="K15" s="49">
        <v>0</v>
      </c>
      <c r="L15" s="50">
        <f>SUM(C15:K15)</f>
        <v>12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25</v>
      </c>
      <c r="D16" s="52">
        <f t="shared" si="0"/>
        <v>0</v>
      </c>
      <c r="E16" s="52">
        <f t="shared" si="0"/>
        <v>0</v>
      </c>
      <c r="F16" s="52">
        <f t="shared" si="0"/>
        <v>0</v>
      </c>
      <c r="G16" s="52">
        <f t="shared" si="0"/>
        <v>1</v>
      </c>
      <c r="H16" s="52">
        <f t="shared" si="0"/>
        <v>2</v>
      </c>
      <c r="I16" s="52">
        <f t="shared" si="0"/>
        <v>0</v>
      </c>
      <c r="J16" s="52">
        <f t="shared" si="0"/>
        <v>9</v>
      </c>
      <c r="K16" s="52">
        <f t="shared" si="0"/>
        <v>0</v>
      </c>
      <c r="L16" s="50">
        <f>SUM(C16:K16)</f>
        <v>37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68</v>
      </c>
      <c r="D18" s="49">
        <v>2</v>
      </c>
      <c r="E18" s="49">
        <v>0</v>
      </c>
      <c r="F18" s="49">
        <v>0</v>
      </c>
      <c r="G18" s="49">
        <v>1</v>
      </c>
      <c r="H18" s="49">
        <v>0</v>
      </c>
      <c r="I18" s="49">
        <v>0</v>
      </c>
      <c r="J18" s="54">
        <v>0</v>
      </c>
      <c r="K18" s="49">
        <v>0</v>
      </c>
      <c r="L18" s="50">
        <f t="shared" ref="L18:L26" si="1">SUM(C18:K18)</f>
        <v>71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20</v>
      </c>
      <c r="D19" s="49">
        <v>2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22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0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4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0</v>
      </c>
      <c r="L21" s="50">
        <f t="shared" si="1"/>
        <v>4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0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0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58</v>
      </c>
      <c r="D23" s="49">
        <v>14</v>
      </c>
      <c r="E23" s="49">
        <v>0</v>
      </c>
      <c r="F23" s="49">
        <v>0</v>
      </c>
      <c r="G23" s="49">
        <v>0</v>
      </c>
      <c r="H23" s="49">
        <v>18</v>
      </c>
      <c r="I23" s="49">
        <v>0</v>
      </c>
      <c r="J23" s="54">
        <v>0</v>
      </c>
      <c r="K23" s="49">
        <v>2</v>
      </c>
      <c r="L23" s="50">
        <f t="shared" si="1"/>
        <v>92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150</v>
      </c>
      <c r="D25" s="52">
        <f t="shared" si="2"/>
        <v>18</v>
      </c>
      <c r="E25" s="52">
        <f t="shared" si="2"/>
        <v>0</v>
      </c>
      <c r="F25" s="52">
        <f t="shared" si="2"/>
        <v>0</v>
      </c>
      <c r="G25" s="52">
        <f t="shared" si="2"/>
        <v>1</v>
      </c>
      <c r="H25" s="52">
        <f t="shared" si="2"/>
        <v>18</v>
      </c>
      <c r="I25" s="52">
        <f t="shared" si="2"/>
        <v>0</v>
      </c>
      <c r="J25" s="52">
        <f t="shared" si="2"/>
        <v>0</v>
      </c>
      <c r="K25" s="52">
        <f t="shared" si="2"/>
        <v>2</v>
      </c>
      <c r="L25" s="50">
        <f t="shared" si="1"/>
        <v>189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175</v>
      </c>
      <c r="D26" s="57">
        <f t="shared" si="3"/>
        <v>18</v>
      </c>
      <c r="E26" s="57">
        <f t="shared" si="3"/>
        <v>0</v>
      </c>
      <c r="F26" s="57">
        <f t="shared" si="3"/>
        <v>0</v>
      </c>
      <c r="G26" s="57">
        <f t="shared" si="3"/>
        <v>2</v>
      </c>
      <c r="H26" s="57">
        <f t="shared" si="3"/>
        <v>20</v>
      </c>
      <c r="I26" s="57">
        <f t="shared" si="3"/>
        <v>0</v>
      </c>
      <c r="J26" s="57">
        <f t="shared" si="3"/>
        <v>9</v>
      </c>
      <c r="K26" s="57">
        <f t="shared" si="3"/>
        <v>2</v>
      </c>
      <c r="L26" s="58">
        <f t="shared" si="1"/>
        <v>226</v>
      </c>
      <c r="M26" s="60"/>
      <c r="N26" s="60"/>
      <c r="O26" s="60"/>
    </row>
    <row r="27" spans="1:15" ht="19.5" customHeight="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00" t="s">
        <v>98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1" customWidth="1"/>
    <col min="2" max="2" width="40.7109375" style="61" customWidth="1"/>
    <col min="3" max="12" width="20.7109375" style="61" customWidth="1"/>
    <col min="13" max="13" width="10.28515625" style="61" customWidth="1"/>
    <col min="14" max="16" width="10.7109375" style="61" customWidth="1"/>
    <col min="17" max="16384" width="10.7109375" style="61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73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2023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6" t="s">
        <v>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02" t="s">
        <v>81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7" t="s">
        <v>78</v>
      </c>
      <c r="M8" s="60"/>
      <c r="N8" s="60"/>
      <c r="O8" s="60"/>
    </row>
    <row r="9" spans="1:15" ht="39.75" customHeight="1">
      <c r="A9" s="60"/>
      <c r="B9" s="103"/>
      <c r="C9" s="95" t="s">
        <v>12</v>
      </c>
      <c r="D9" s="95"/>
      <c r="E9" s="95"/>
      <c r="F9" s="95"/>
      <c r="G9" s="95" t="s">
        <v>13</v>
      </c>
      <c r="H9" s="95"/>
      <c r="I9" s="95"/>
      <c r="J9" s="95"/>
      <c r="K9" s="95"/>
      <c r="L9" s="98"/>
      <c r="M9" s="60"/>
      <c r="N9" s="60"/>
      <c r="O9" s="60"/>
    </row>
    <row r="10" spans="1:15" ht="49.5" customHeight="1">
      <c r="A10" s="60"/>
      <c r="B10" s="103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95"/>
      <c r="K10" s="95"/>
      <c r="L10" s="98"/>
      <c r="M10" s="60"/>
      <c r="N10" s="60"/>
      <c r="O10" s="60"/>
    </row>
    <row r="11" spans="1:15" ht="24.75" customHeight="1">
      <c r="A11" s="60"/>
      <c r="B11" s="104" t="s">
        <v>82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60"/>
      <c r="N11" s="60"/>
      <c r="O11" s="60"/>
    </row>
    <row r="12" spans="1:15" ht="24.75" customHeight="1">
      <c r="A12" s="60"/>
      <c r="B12" s="48" t="s">
        <v>83</v>
      </c>
      <c r="C12" s="49">
        <v>0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1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4</v>
      </c>
      <c r="D13" s="49">
        <v>1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5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13</v>
      </c>
      <c r="D14" s="49">
        <v>0</v>
      </c>
      <c r="E14" s="49">
        <v>0</v>
      </c>
      <c r="F14" s="49">
        <v>0</v>
      </c>
      <c r="G14" s="49">
        <v>0</v>
      </c>
      <c r="H14" s="49">
        <v>1</v>
      </c>
      <c r="I14" s="49">
        <v>0</v>
      </c>
      <c r="J14" s="49">
        <v>1</v>
      </c>
      <c r="K14" s="49">
        <v>0</v>
      </c>
      <c r="L14" s="50">
        <f>SUM(C14:K14)</f>
        <v>15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14</v>
      </c>
      <c r="D15" s="49">
        <v>2</v>
      </c>
      <c r="E15" s="49">
        <v>0</v>
      </c>
      <c r="F15" s="49">
        <v>0</v>
      </c>
      <c r="G15" s="49">
        <v>0</v>
      </c>
      <c r="H15" s="49">
        <v>2</v>
      </c>
      <c r="I15" s="49">
        <v>0</v>
      </c>
      <c r="J15" s="49">
        <v>3</v>
      </c>
      <c r="K15" s="49">
        <v>0</v>
      </c>
      <c r="L15" s="50">
        <f>SUM(C15:K15)</f>
        <v>21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31</v>
      </c>
      <c r="D16" s="52">
        <f t="shared" si="0"/>
        <v>3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3</v>
      </c>
      <c r="I16" s="52">
        <f t="shared" si="0"/>
        <v>0</v>
      </c>
      <c r="J16" s="52">
        <f t="shared" si="0"/>
        <v>5</v>
      </c>
      <c r="K16" s="52">
        <f t="shared" si="0"/>
        <v>0</v>
      </c>
      <c r="L16" s="50">
        <f>SUM(C16:K16)</f>
        <v>42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63</v>
      </c>
      <c r="D18" s="49">
        <v>3</v>
      </c>
      <c r="E18" s="49">
        <v>0</v>
      </c>
      <c r="F18" s="49">
        <v>0</v>
      </c>
      <c r="G18" s="49">
        <v>0</v>
      </c>
      <c r="H18" s="49">
        <v>8</v>
      </c>
      <c r="I18" s="49">
        <v>0</v>
      </c>
      <c r="J18" s="54">
        <v>0</v>
      </c>
      <c r="K18" s="49">
        <v>1</v>
      </c>
      <c r="L18" s="50">
        <f t="shared" ref="L18:L26" si="1">SUM(C18:K18)</f>
        <v>75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0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0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0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7</v>
      </c>
      <c r="D21" s="49">
        <v>1</v>
      </c>
      <c r="E21" s="49">
        <v>0</v>
      </c>
      <c r="F21" s="49">
        <v>0</v>
      </c>
      <c r="G21" s="49">
        <v>1</v>
      </c>
      <c r="H21" s="49">
        <v>5</v>
      </c>
      <c r="I21" s="49">
        <v>0</v>
      </c>
      <c r="J21" s="54">
        <v>0</v>
      </c>
      <c r="K21" s="49">
        <v>1</v>
      </c>
      <c r="L21" s="50">
        <f t="shared" si="1"/>
        <v>15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32</v>
      </c>
      <c r="D22" s="49">
        <v>4</v>
      </c>
      <c r="E22" s="49">
        <v>0</v>
      </c>
      <c r="F22" s="49">
        <v>0</v>
      </c>
      <c r="G22" s="49">
        <v>0</v>
      </c>
      <c r="H22" s="49">
        <v>12</v>
      </c>
      <c r="I22" s="49">
        <v>0</v>
      </c>
      <c r="J22" s="54">
        <v>0</v>
      </c>
      <c r="K22" s="49">
        <v>5</v>
      </c>
      <c r="L22" s="50">
        <f t="shared" si="1"/>
        <v>53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14</v>
      </c>
      <c r="D23" s="49">
        <v>1</v>
      </c>
      <c r="E23" s="49">
        <v>0</v>
      </c>
      <c r="F23" s="49">
        <v>0</v>
      </c>
      <c r="G23" s="49">
        <v>0</v>
      </c>
      <c r="H23" s="49">
        <v>20</v>
      </c>
      <c r="I23" s="49">
        <v>0</v>
      </c>
      <c r="J23" s="54">
        <v>0</v>
      </c>
      <c r="K23" s="49">
        <v>3</v>
      </c>
      <c r="L23" s="50">
        <f t="shared" si="1"/>
        <v>38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116</v>
      </c>
      <c r="D25" s="52">
        <f t="shared" si="2"/>
        <v>9</v>
      </c>
      <c r="E25" s="52">
        <f t="shared" si="2"/>
        <v>0</v>
      </c>
      <c r="F25" s="52">
        <f t="shared" si="2"/>
        <v>0</v>
      </c>
      <c r="G25" s="52">
        <f t="shared" si="2"/>
        <v>1</v>
      </c>
      <c r="H25" s="52">
        <f t="shared" si="2"/>
        <v>45</v>
      </c>
      <c r="I25" s="52">
        <f t="shared" si="2"/>
        <v>0</v>
      </c>
      <c r="J25" s="52">
        <f t="shared" si="2"/>
        <v>0</v>
      </c>
      <c r="K25" s="52">
        <f t="shared" si="2"/>
        <v>10</v>
      </c>
      <c r="L25" s="50">
        <f t="shared" si="1"/>
        <v>181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147</v>
      </c>
      <c r="D26" s="57">
        <f t="shared" si="3"/>
        <v>12</v>
      </c>
      <c r="E26" s="57">
        <f t="shared" si="3"/>
        <v>0</v>
      </c>
      <c r="F26" s="57">
        <f t="shared" si="3"/>
        <v>0</v>
      </c>
      <c r="G26" s="57">
        <f t="shared" si="3"/>
        <v>1</v>
      </c>
      <c r="H26" s="57">
        <f t="shared" si="3"/>
        <v>48</v>
      </c>
      <c r="I26" s="57">
        <f t="shared" si="3"/>
        <v>0</v>
      </c>
      <c r="J26" s="57">
        <f t="shared" si="3"/>
        <v>5</v>
      </c>
      <c r="K26" s="57">
        <f t="shared" si="3"/>
        <v>10</v>
      </c>
      <c r="L26" s="58">
        <f t="shared" si="1"/>
        <v>223</v>
      </c>
      <c r="M26" s="60"/>
      <c r="N26" s="60"/>
      <c r="O26" s="60"/>
    </row>
    <row r="27" spans="1:15" ht="19.5" customHeight="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00" t="s">
        <v>98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1" customWidth="1"/>
    <col min="2" max="2" width="40.7109375" style="61" customWidth="1"/>
    <col min="3" max="12" width="20.7109375" style="61" customWidth="1"/>
    <col min="13" max="13" width="10.28515625" style="61" customWidth="1"/>
    <col min="14" max="16" width="10.7109375" style="61" customWidth="1"/>
    <col min="17" max="16384" width="10.7109375" style="61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75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2023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6" t="s">
        <v>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02" t="s">
        <v>81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7" t="s">
        <v>78</v>
      </c>
      <c r="M8" s="60"/>
      <c r="N8" s="60"/>
      <c r="O8" s="60"/>
    </row>
    <row r="9" spans="1:15" ht="39.75" customHeight="1">
      <c r="A9" s="60"/>
      <c r="B9" s="103"/>
      <c r="C9" s="95" t="s">
        <v>12</v>
      </c>
      <c r="D9" s="95"/>
      <c r="E9" s="95"/>
      <c r="F9" s="95"/>
      <c r="G9" s="95" t="s">
        <v>13</v>
      </c>
      <c r="H9" s="95"/>
      <c r="I9" s="95"/>
      <c r="J9" s="95"/>
      <c r="K9" s="95"/>
      <c r="L9" s="98"/>
      <c r="M9" s="60"/>
      <c r="N9" s="60"/>
      <c r="O9" s="60"/>
    </row>
    <row r="10" spans="1:15" ht="49.5" customHeight="1">
      <c r="A10" s="60"/>
      <c r="B10" s="103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95"/>
      <c r="K10" s="95"/>
      <c r="L10" s="98"/>
      <c r="M10" s="60"/>
      <c r="N10" s="60"/>
      <c r="O10" s="60"/>
    </row>
    <row r="11" spans="1:15" ht="24.75" customHeight="1">
      <c r="A11" s="60"/>
      <c r="B11" s="104" t="s">
        <v>82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3</v>
      </c>
      <c r="D13" s="49">
        <v>0</v>
      </c>
      <c r="E13" s="49">
        <v>0</v>
      </c>
      <c r="F13" s="49">
        <v>0</v>
      </c>
      <c r="G13" s="49">
        <v>0</v>
      </c>
      <c r="H13" s="49">
        <v>1</v>
      </c>
      <c r="I13" s="49">
        <v>0</v>
      </c>
      <c r="J13" s="49">
        <v>0</v>
      </c>
      <c r="K13" s="49">
        <v>0</v>
      </c>
      <c r="L13" s="50">
        <f>SUM(C13:K13)</f>
        <v>4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15</v>
      </c>
      <c r="D14" s="49">
        <v>1</v>
      </c>
      <c r="E14" s="49">
        <v>0</v>
      </c>
      <c r="F14" s="49">
        <v>0</v>
      </c>
      <c r="G14" s="49">
        <v>0</v>
      </c>
      <c r="H14" s="49">
        <v>1</v>
      </c>
      <c r="I14" s="49">
        <v>0</v>
      </c>
      <c r="J14" s="49">
        <v>0</v>
      </c>
      <c r="K14" s="49">
        <v>0</v>
      </c>
      <c r="L14" s="50">
        <f>SUM(C14:K14)</f>
        <v>17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7</v>
      </c>
      <c r="D15" s="49">
        <v>1</v>
      </c>
      <c r="E15" s="49">
        <v>0</v>
      </c>
      <c r="F15" s="49">
        <v>0</v>
      </c>
      <c r="G15" s="49">
        <v>0</v>
      </c>
      <c r="H15" s="49">
        <v>2</v>
      </c>
      <c r="I15" s="49">
        <v>0</v>
      </c>
      <c r="J15" s="49">
        <v>3</v>
      </c>
      <c r="K15" s="49">
        <v>0</v>
      </c>
      <c r="L15" s="50">
        <f>SUM(C15:K15)</f>
        <v>13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26</v>
      </c>
      <c r="D16" s="52">
        <f t="shared" si="0"/>
        <v>2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4</v>
      </c>
      <c r="I16" s="52">
        <f t="shared" si="0"/>
        <v>0</v>
      </c>
      <c r="J16" s="52">
        <f t="shared" si="0"/>
        <v>3</v>
      </c>
      <c r="K16" s="52">
        <f t="shared" si="0"/>
        <v>0</v>
      </c>
      <c r="L16" s="50">
        <f>SUM(C16:K16)</f>
        <v>35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37</v>
      </c>
      <c r="D18" s="49">
        <v>1</v>
      </c>
      <c r="E18" s="49">
        <v>1</v>
      </c>
      <c r="F18" s="49">
        <v>0</v>
      </c>
      <c r="G18" s="49">
        <v>0</v>
      </c>
      <c r="H18" s="49">
        <v>7</v>
      </c>
      <c r="I18" s="49">
        <v>0</v>
      </c>
      <c r="J18" s="54">
        <v>0</v>
      </c>
      <c r="K18" s="49">
        <v>2</v>
      </c>
      <c r="L18" s="50">
        <f t="shared" ref="L18:L26" si="1">SUM(C18:K18)</f>
        <v>48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6</v>
      </c>
      <c r="D19" s="49">
        <v>0</v>
      </c>
      <c r="E19" s="49">
        <v>0</v>
      </c>
      <c r="F19" s="49">
        <v>1</v>
      </c>
      <c r="G19" s="49">
        <v>0</v>
      </c>
      <c r="H19" s="49">
        <v>0</v>
      </c>
      <c r="I19" s="49">
        <v>1</v>
      </c>
      <c r="J19" s="54">
        <v>0</v>
      </c>
      <c r="K19" s="49">
        <v>1</v>
      </c>
      <c r="L19" s="50">
        <f t="shared" si="1"/>
        <v>9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5</v>
      </c>
      <c r="D20" s="49">
        <v>1</v>
      </c>
      <c r="E20" s="49">
        <v>2</v>
      </c>
      <c r="F20" s="49">
        <v>1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9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0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1</v>
      </c>
      <c r="L21" s="50">
        <f t="shared" si="1"/>
        <v>1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4</v>
      </c>
      <c r="D22" s="49">
        <v>1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5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8</v>
      </c>
      <c r="D23" s="49">
        <v>1</v>
      </c>
      <c r="E23" s="49">
        <v>0</v>
      </c>
      <c r="F23" s="49">
        <v>0</v>
      </c>
      <c r="G23" s="49">
        <v>0</v>
      </c>
      <c r="H23" s="49">
        <v>0</v>
      </c>
      <c r="I23" s="49">
        <v>0</v>
      </c>
      <c r="J23" s="54">
        <v>0</v>
      </c>
      <c r="K23" s="49">
        <v>0</v>
      </c>
      <c r="L23" s="50">
        <f t="shared" si="1"/>
        <v>9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60</v>
      </c>
      <c r="D25" s="52">
        <f t="shared" si="2"/>
        <v>4</v>
      </c>
      <c r="E25" s="52">
        <f t="shared" si="2"/>
        <v>3</v>
      </c>
      <c r="F25" s="52">
        <f t="shared" si="2"/>
        <v>2</v>
      </c>
      <c r="G25" s="52">
        <f t="shared" si="2"/>
        <v>0</v>
      </c>
      <c r="H25" s="52">
        <f t="shared" si="2"/>
        <v>7</v>
      </c>
      <c r="I25" s="52">
        <f t="shared" si="2"/>
        <v>1</v>
      </c>
      <c r="J25" s="52">
        <f t="shared" si="2"/>
        <v>0</v>
      </c>
      <c r="K25" s="52">
        <f t="shared" si="2"/>
        <v>4</v>
      </c>
      <c r="L25" s="50">
        <f t="shared" si="1"/>
        <v>81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86</v>
      </c>
      <c r="D26" s="57">
        <f t="shared" si="3"/>
        <v>6</v>
      </c>
      <c r="E26" s="57">
        <f t="shared" si="3"/>
        <v>3</v>
      </c>
      <c r="F26" s="57">
        <f t="shared" si="3"/>
        <v>2</v>
      </c>
      <c r="G26" s="57">
        <f t="shared" si="3"/>
        <v>0</v>
      </c>
      <c r="H26" s="57">
        <f t="shared" si="3"/>
        <v>11</v>
      </c>
      <c r="I26" s="57">
        <f t="shared" si="3"/>
        <v>1</v>
      </c>
      <c r="J26" s="57">
        <f t="shared" si="3"/>
        <v>3</v>
      </c>
      <c r="K26" s="57">
        <f t="shared" si="3"/>
        <v>4</v>
      </c>
      <c r="L26" s="58">
        <f t="shared" si="1"/>
        <v>116</v>
      </c>
      <c r="M26" s="60"/>
      <c r="N26" s="60"/>
      <c r="O26" s="60"/>
    </row>
    <row r="27" spans="1:15" ht="19.5" customHeight="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00" t="s">
        <v>98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1" customWidth="1"/>
    <col min="2" max="2" width="40.7109375" style="61" customWidth="1"/>
    <col min="3" max="12" width="20.7109375" style="61" customWidth="1"/>
    <col min="13" max="13" width="10.28515625" style="61" customWidth="1"/>
    <col min="14" max="16" width="10.7109375" style="61" customWidth="1"/>
    <col min="17" max="16384" width="10.7109375" style="61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23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2023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6" t="s">
        <v>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02" t="s">
        <v>81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7" t="s">
        <v>78</v>
      </c>
      <c r="M8" s="60"/>
      <c r="N8" s="60"/>
      <c r="O8" s="60"/>
    </row>
    <row r="9" spans="1:15" ht="39.75" customHeight="1">
      <c r="A9" s="60"/>
      <c r="B9" s="103"/>
      <c r="C9" s="95" t="s">
        <v>12</v>
      </c>
      <c r="D9" s="95"/>
      <c r="E9" s="95"/>
      <c r="F9" s="95"/>
      <c r="G9" s="95" t="s">
        <v>13</v>
      </c>
      <c r="H9" s="95"/>
      <c r="I9" s="95"/>
      <c r="J9" s="95"/>
      <c r="K9" s="95"/>
      <c r="L9" s="98"/>
      <c r="M9" s="60"/>
      <c r="N9" s="60"/>
      <c r="O9" s="60"/>
    </row>
    <row r="10" spans="1:15" ht="49.5" customHeight="1">
      <c r="A10" s="60"/>
      <c r="B10" s="103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95"/>
      <c r="K10" s="95"/>
      <c r="L10" s="98"/>
      <c r="M10" s="60"/>
      <c r="N10" s="60"/>
      <c r="O10" s="60"/>
    </row>
    <row r="11" spans="1:15" ht="24.75" customHeight="1">
      <c r="A11" s="60"/>
      <c r="B11" s="104" t="s">
        <v>82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60"/>
      <c r="N11" s="60"/>
      <c r="O11" s="60"/>
    </row>
    <row r="12" spans="1:15" ht="24.75" customHeight="1">
      <c r="A12" s="60"/>
      <c r="B12" s="48" t="s">
        <v>83</v>
      </c>
      <c r="C12" s="49">
        <v>0</v>
      </c>
      <c r="D12" s="49">
        <v>0</v>
      </c>
      <c r="E12" s="49">
        <v>2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2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18</v>
      </c>
      <c r="D13" s="49">
        <v>7</v>
      </c>
      <c r="E13" s="49">
        <v>8</v>
      </c>
      <c r="F13" s="49">
        <v>0</v>
      </c>
      <c r="G13" s="49">
        <v>1</v>
      </c>
      <c r="H13" s="49">
        <v>1</v>
      </c>
      <c r="I13" s="49">
        <v>0</v>
      </c>
      <c r="J13" s="49">
        <v>4</v>
      </c>
      <c r="K13" s="49">
        <v>1</v>
      </c>
      <c r="L13" s="50">
        <f>SUM(C13:K13)</f>
        <v>40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45</v>
      </c>
      <c r="D14" s="49">
        <v>6</v>
      </c>
      <c r="E14" s="49">
        <v>2</v>
      </c>
      <c r="F14" s="49">
        <v>0</v>
      </c>
      <c r="G14" s="49">
        <v>0</v>
      </c>
      <c r="H14" s="49">
        <v>0</v>
      </c>
      <c r="I14" s="49">
        <v>1</v>
      </c>
      <c r="J14" s="49">
        <v>6</v>
      </c>
      <c r="K14" s="49">
        <v>1</v>
      </c>
      <c r="L14" s="50">
        <f>SUM(C14:K14)</f>
        <v>61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48</v>
      </c>
      <c r="D15" s="49">
        <v>13</v>
      </c>
      <c r="E15" s="49">
        <v>0</v>
      </c>
      <c r="F15" s="49">
        <v>0</v>
      </c>
      <c r="G15" s="49">
        <v>0</v>
      </c>
      <c r="H15" s="49">
        <v>1</v>
      </c>
      <c r="I15" s="49">
        <v>0</v>
      </c>
      <c r="J15" s="49">
        <v>7</v>
      </c>
      <c r="K15" s="49">
        <v>4</v>
      </c>
      <c r="L15" s="50">
        <f>SUM(C15:K15)</f>
        <v>73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111</v>
      </c>
      <c r="D16" s="52">
        <f t="shared" si="0"/>
        <v>26</v>
      </c>
      <c r="E16" s="52">
        <f t="shared" si="0"/>
        <v>12</v>
      </c>
      <c r="F16" s="52">
        <f t="shared" si="0"/>
        <v>0</v>
      </c>
      <c r="G16" s="52">
        <f t="shared" si="0"/>
        <v>1</v>
      </c>
      <c r="H16" s="52">
        <f t="shared" si="0"/>
        <v>2</v>
      </c>
      <c r="I16" s="52">
        <f t="shared" si="0"/>
        <v>1</v>
      </c>
      <c r="J16" s="52">
        <f t="shared" si="0"/>
        <v>17</v>
      </c>
      <c r="K16" s="52">
        <f t="shared" si="0"/>
        <v>6</v>
      </c>
      <c r="L16" s="50">
        <f>SUM(C16:K16)</f>
        <v>176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168</v>
      </c>
      <c r="D18" s="49">
        <v>23</v>
      </c>
      <c r="E18" s="49">
        <v>3</v>
      </c>
      <c r="F18" s="49">
        <v>0</v>
      </c>
      <c r="G18" s="49">
        <v>1</v>
      </c>
      <c r="H18" s="49">
        <v>1</v>
      </c>
      <c r="I18" s="49">
        <v>0</v>
      </c>
      <c r="J18" s="54">
        <v>0</v>
      </c>
      <c r="K18" s="49">
        <v>3</v>
      </c>
      <c r="L18" s="50">
        <f t="shared" ref="L18:L26" si="1">SUM(C18:K18)</f>
        <v>199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38</v>
      </c>
      <c r="D19" s="49">
        <v>2</v>
      </c>
      <c r="E19" s="49">
        <v>1</v>
      </c>
      <c r="F19" s="49">
        <v>0</v>
      </c>
      <c r="G19" s="49">
        <v>0</v>
      </c>
      <c r="H19" s="49">
        <v>1</v>
      </c>
      <c r="I19" s="49">
        <v>0</v>
      </c>
      <c r="J19" s="54">
        <v>0</v>
      </c>
      <c r="K19" s="49">
        <v>1</v>
      </c>
      <c r="L19" s="50">
        <f t="shared" si="1"/>
        <v>43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127</v>
      </c>
      <c r="D20" s="49">
        <v>7</v>
      </c>
      <c r="E20" s="49">
        <v>0</v>
      </c>
      <c r="F20" s="49">
        <v>0</v>
      </c>
      <c r="G20" s="49">
        <v>0</v>
      </c>
      <c r="H20" s="49">
        <v>1</v>
      </c>
      <c r="I20" s="49">
        <v>0</v>
      </c>
      <c r="J20" s="54">
        <v>0</v>
      </c>
      <c r="K20" s="49">
        <v>2</v>
      </c>
      <c r="L20" s="50">
        <f t="shared" si="1"/>
        <v>137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100</v>
      </c>
      <c r="D21" s="49">
        <v>8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4</v>
      </c>
      <c r="L21" s="50">
        <f t="shared" si="1"/>
        <v>112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53</v>
      </c>
      <c r="D22" s="49">
        <v>3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1</v>
      </c>
      <c r="L22" s="50">
        <f t="shared" si="1"/>
        <v>57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57</v>
      </c>
      <c r="D23" s="49">
        <v>3</v>
      </c>
      <c r="E23" s="49">
        <v>1</v>
      </c>
      <c r="F23" s="49">
        <v>2</v>
      </c>
      <c r="G23" s="49">
        <v>2</v>
      </c>
      <c r="H23" s="49">
        <v>0</v>
      </c>
      <c r="I23" s="49">
        <v>0</v>
      </c>
      <c r="J23" s="54">
        <v>0</v>
      </c>
      <c r="K23" s="49">
        <v>6</v>
      </c>
      <c r="L23" s="50">
        <f t="shared" si="1"/>
        <v>71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543</v>
      </c>
      <c r="D25" s="52">
        <f t="shared" si="2"/>
        <v>46</v>
      </c>
      <c r="E25" s="52">
        <f t="shared" si="2"/>
        <v>5</v>
      </c>
      <c r="F25" s="52">
        <f t="shared" si="2"/>
        <v>2</v>
      </c>
      <c r="G25" s="52">
        <f t="shared" si="2"/>
        <v>3</v>
      </c>
      <c r="H25" s="52">
        <f t="shared" si="2"/>
        <v>3</v>
      </c>
      <c r="I25" s="52">
        <f t="shared" si="2"/>
        <v>0</v>
      </c>
      <c r="J25" s="52">
        <f t="shared" si="2"/>
        <v>0</v>
      </c>
      <c r="K25" s="52">
        <f t="shared" si="2"/>
        <v>17</v>
      </c>
      <c r="L25" s="50">
        <f t="shared" si="1"/>
        <v>619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654</v>
      </c>
      <c r="D26" s="57">
        <f t="shared" si="3"/>
        <v>72</v>
      </c>
      <c r="E26" s="57">
        <f t="shared" si="3"/>
        <v>17</v>
      </c>
      <c r="F26" s="57">
        <f t="shared" si="3"/>
        <v>2</v>
      </c>
      <c r="G26" s="57">
        <f t="shared" si="3"/>
        <v>4</v>
      </c>
      <c r="H26" s="57">
        <f t="shared" si="3"/>
        <v>5</v>
      </c>
      <c r="I26" s="57">
        <f t="shared" si="3"/>
        <v>1</v>
      </c>
      <c r="J26" s="57">
        <f t="shared" si="3"/>
        <v>17</v>
      </c>
      <c r="K26" s="57">
        <f t="shared" si="3"/>
        <v>23</v>
      </c>
      <c r="L26" s="58">
        <f t="shared" si="1"/>
        <v>795</v>
      </c>
      <c r="M26" s="60"/>
      <c r="N26" s="60"/>
      <c r="O26" s="60"/>
    </row>
    <row r="27" spans="1:15" ht="19.5" customHeight="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00" t="s">
        <v>98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1" customWidth="1"/>
    <col min="2" max="2" width="40.7109375" style="61" customWidth="1"/>
    <col min="3" max="12" width="20.7109375" style="61" customWidth="1"/>
    <col min="13" max="13" width="10.28515625" style="61" customWidth="1"/>
    <col min="14" max="16" width="10.7109375" style="61" customWidth="1"/>
    <col min="17" max="16384" width="10.7109375" style="61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77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2023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6" t="s">
        <v>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02" t="s">
        <v>81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7" t="s">
        <v>78</v>
      </c>
      <c r="M8" s="60"/>
      <c r="N8" s="60"/>
      <c r="O8" s="60"/>
    </row>
    <row r="9" spans="1:15" ht="39.75" customHeight="1">
      <c r="A9" s="60"/>
      <c r="B9" s="103"/>
      <c r="C9" s="95" t="s">
        <v>12</v>
      </c>
      <c r="D9" s="95"/>
      <c r="E9" s="95"/>
      <c r="F9" s="95"/>
      <c r="G9" s="95" t="s">
        <v>13</v>
      </c>
      <c r="H9" s="95"/>
      <c r="I9" s="95"/>
      <c r="J9" s="95"/>
      <c r="K9" s="95"/>
      <c r="L9" s="98"/>
      <c r="M9" s="60"/>
      <c r="N9" s="60"/>
      <c r="O9" s="60"/>
    </row>
    <row r="10" spans="1:15" ht="49.5" customHeight="1">
      <c r="A10" s="60"/>
      <c r="B10" s="103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95"/>
      <c r="K10" s="95"/>
      <c r="L10" s="98"/>
      <c r="M10" s="60"/>
      <c r="N10" s="60"/>
      <c r="O10" s="60"/>
    </row>
    <row r="11" spans="1:15" ht="24.75" customHeight="1">
      <c r="A11" s="60"/>
      <c r="B11" s="104" t="s">
        <v>82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60"/>
      <c r="N11" s="60"/>
      <c r="O11" s="60"/>
    </row>
    <row r="12" spans="1:15" ht="24.75" customHeight="1">
      <c r="A12" s="60"/>
      <c r="B12" s="48" t="s">
        <v>83</v>
      </c>
      <c r="C12" s="49">
        <v>0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1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4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4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10</v>
      </c>
      <c r="D14" s="49">
        <v>0</v>
      </c>
      <c r="E14" s="49">
        <v>0</v>
      </c>
      <c r="F14" s="49">
        <v>0</v>
      </c>
      <c r="G14" s="49">
        <v>1</v>
      </c>
      <c r="H14" s="49">
        <v>1</v>
      </c>
      <c r="I14" s="49">
        <v>0</v>
      </c>
      <c r="J14" s="49">
        <v>0</v>
      </c>
      <c r="K14" s="49">
        <v>0</v>
      </c>
      <c r="L14" s="50">
        <f>SUM(C14:K14)</f>
        <v>12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10</v>
      </c>
      <c r="D15" s="49">
        <v>0</v>
      </c>
      <c r="E15" s="49">
        <v>0</v>
      </c>
      <c r="F15" s="49">
        <v>0</v>
      </c>
      <c r="G15" s="49">
        <v>1</v>
      </c>
      <c r="H15" s="49">
        <v>0</v>
      </c>
      <c r="I15" s="49">
        <v>0</v>
      </c>
      <c r="J15" s="49">
        <v>3</v>
      </c>
      <c r="K15" s="49">
        <v>0</v>
      </c>
      <c r="L15" s="50">
        <f>SUM(C15:K15)</f>
        <v>14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24</v>
      </c>
      <c r="D16" s="52">
        <f t="shared" si="0"/>
        <v>0</v>
      </c>
      <c r="E16" s="52">
        <f t="shared" si="0"/>
        <v>0</v>
      </c>
      <c r="F16" s="52">
        <f t="shared" si="0"/>
        <v>0</v>
      </c>
      <c r="G16" s="52">
        <f t="shared" si="0"/>
        <v>2</v>
      </c>
      <c r="H16" s="52">
        <f t="shared" si="0"/>
        <v>1</v>
      </c>
      <c r="I16" s="52">
        <f t="shared" si="0"/>
        <v>0</v>
      </c>
      <c r="J16" s="52">
        <f t="shared" si="0"/>
        <v>4</v>
      </c>
      <c r="K16" s="52">
        <f t="shared" si="0"/>
        <v>0</v>
      </c>
      <c r="L16" s="50">
        <f>SUM(C16:K16)</f>
        <v>31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46</v>
      </c>
      <c r="D18" s="49">
        <v>3</v>
      </c>
      <c r="E18" s="49">
        <v>1</v>
      </c>
      <c r="F18" s="49">
        <v>0</v>
      </c>
      <c r="G18" s="49">
        <v>4</v>
      </c>
      <c r="H18" s="49">
        <v>1</v>
      </c>
      <c r="I18" s="49">
        <v>0</v>
      </c>
      <c r="J18" s="54">
        <v>0</v>
      </c>
      <c r="K18" s="49">
        <v>1</v>
      </c>
      <c r="L18" s="50">
        <f t="shared" ref="L18:L26" si="1">SUM(C18:K18)</f>
        <v>56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2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2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1</v>
      </c>
      <c r="D20" s="49">
        <v>0</v>
      </c>
      <c r="E20" s="49">
        <v>0</v>
      </c>
      <c r="F20" s="49">
        <v>0</v>
      </c>
      <c r="G20" s="49">
        <v>0</v>
      </c>
      <c r="H20" s="49">
        <v>1</v>
      </c>
      <c r="I20" s="49">
        <v>0</v>
      </c>
      <c r="J20" s="54">
        <v>0</v>
      </c>
      <c r="K20" s="49">
        <v>1</v>
      </c>
      <c r="L20" s="50">
        <f t="shared" si="1"/>
        <v>3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9</v>
      </c>
      <c r="D21" s="49">
        <v>0</v>
      </c>
      <c r="E21" s="49">
        <v>1</v>
      </c>
      <c r="F21" s="49">
        <v>0</v>
      </c>
      <c r="G21" s="49">
        <v>0</v>
      </c>
      <c r="H21" s="49">
        <v>1</v>
      </c>
      <c r="I21" s="49">
        <v>0</v>
      </c>
      <c r="J21" s="54">
        <v>0</v>
      </c>
      <c r="K21" s="49">
        <v>0</v>
      </c>
      <c r="L21" s="50">
        <f t="shared" si="1"/>
        <v>11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4</v>
      </c>
      <c r="D22" s="49">
        <v>0</v>
      </c>
      <c r="E22" s="49">
        <v>3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7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6</v>
      </c>
      <c r="D23" s="49">
        <v>0</v>
      </c>
      <c r="E23" s="49">
        <v>2</v>
      </c>
      <c r="F23" s="49">
        <v>0</v>
      </c>
      <c r="G23" s="49">
        <v>0</v>
      </c>
      <c r="H23" s="49">
        <v>7</v>
      </c>
      <c r="I23" s="49">
        <v>0</v>
      </c>
      <c r="J23" s="54">
        <v>0</v>
      </c>
      <c r="K23" s="49">
        <v>1</v>
      </c>
      <c r="L23" s="50">
        <f t="shared" si="1"/>
        <v>16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68</v>
      </c>
      <c r="D25" s="52">
        <f t="shared" si="2"/>
        <v>3</v>
      </c>
      <c r="E25" s="52">
        <f t="shared" si="2"/>
        <v>7</v>
      </c>
      <c r="F25" s="52">
        <f t="shared" si="2"/>
        <v>0</v>
      </c>
      <c r="G25" s="52">
        <f t="shared" si="2"/>
        <v>4</v>
      </c>
      <c r="H25" s="52">
        <f t="shared" si="2"/>
        <v>10</v>
      </c>
      <c r="I25" s="52">
        <f t="shared" si="2"/>
        <v>0</v>
      </c>
      <c r="J25" s="52">
        <f t="shared" si="2"/>
        <v>0</v>
      </c>
      <c r="K25" s="52">
        <f t="shared" si="2"/>
        <v>3</v>
      </c>
      <c r="L25" s="50">
        <f t="shared" si="1"/>
        <v>95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92</v>
      </c>
      <c r="D26" s="57">
        <f t="shared" si="3"/>
        <v>3</v>
      </c>
      <c r="E26" s="57">
        <f t="shared" si="3"/>
        <v>7</v>
      </c>
      <c r="F26" s="57">
        <f t="shared" si="3"/>
        <v>0</v>
      </c>
      <c r="G26" s="57">
        <f t="shared" si="3"/>
        <v>6</v>
      </c>
      <c r="H26" s="57">
        <f t="shared" si="3"/>
        <v>11</v>
      </c>
      <c r="I26" s="57">
        <f t="shared" si="3"/>
        <v>0</v>
      </c>
      <c r="J26" s="57">
        <f t="shared" si="3"/>
        <v>4</v>
      </c>
      <c r="K26" s="57">
        <f t="shared" si="3"/>
        <v>3</v>
      </c>
      <c r="L26" s="58">
        <f t="shared" si="1"/>
        <v>126</v>
      </c>
      <c r="M26" s="60"/>
      <c r="N26" s="60"/>
      <c r="O26" s="60"/>
    </row>
    <row r="27" spans="1:15" ht="19.5" customHeight="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00" t="s">
        <v>98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1" customWidth="1"/>
    <col min="2" max="2" width="40.7109375" style="61" customWidth="1"/>
    <col min="3" max="12" width="20.7109375" style="61" customWidth="1"/>
    <col min="13" max="13" width="10.28515625" style="61" customWidth="1"/>
    <col min="14" max="16" width="10.7109375" style="61" customWidth="1"/>
    <col min="17" max="16384" width="10.7109375" style="61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25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2023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6" t="s">
        <v>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02" t="s">
        <v>81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7" t="s">
        <v>78</v>
      </c>
      <c r="M8" s="60"/>
      <c r="N8" s="60"/>
      <c r="O8" s="60"/>
    </row>
    <row r="9" spans="1:15" ht="39.75" customHeight="1">
      <c r="A9" s="60"/>
      <c r="B9" s="103"/>
      <c r="C9" s="95" t="s">
        <v>12</v>
      </c>
      <c r="D9" s="95"/>
      <c r="E9" s="95"/>
      <c r="F9" s="95"/>
      <c r="G9" s="95" t="s">
        <v>13</v>
      </c>
      <c r="H9" s="95"/>
      <c r="I9" s="95"/>
      <c r="J9" s="95"/>
      <c r="K9" s="95"/>
      <c r="L9" s="98"/>
      <c r="M9" s="60"/>
      <c r="N9" s="60"/>
      <c r="O9" s="60"/>
    </row>
    <row r="10" spans="1:15" ht="49.5" customHeight="1">
      <c r="A10" s="60"/>
      <c r="B10" s="103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95"/>
      <c r="K10" s="95"/>
      <c r="L10" s="98"/>
      <c r="M10" s="60"/>
      <c r="N10" s="60"/>
      <c r="O10" s="60"/>
    </row>
    <row r="11" spans="1:15" ht="24.75" customHeight="1">
      <c r="A11" s="60"/>
      <c r="B11" s="104" t="s">
        <v>82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6</v>
      </c>
      <c r="D13" s="49">
        <v>0</v>
      </c>
      <c r="E13" s="49">
        <v>0</v>
      </c>
      <c r="F13" s="49">
        <v>0</v>
      </c>
      <c r="G13" s="49">
        <v>1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7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12</v>
      </c>
      <c r="D14" s="49">
        <v>0</v>
      </c>
      <c r="E14" s="49">
        <v>1</v>
      </c>
      <c r="F14" s="49">
        <v>0</v>
      </c>
      <c r="G14" s="49">
        <v>2</v>
      </c>
      <c r="H14" s="49">
        <v>0</v>
      </c>
      <c r="I14" s="49">
        <v>0</v>
      </c>
      <c r="J14" s="49">
        <v>2</v>
      </c>
      <c r="K14" s="49">
        <v>0</v>
      </c>
      <c r="L14" s="50">
        <f>SUM(C14:K14)</f>
        <v>17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2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2</v>
      </c>
      <c r="K15" s="49">
        <v>2</v>
      </c>
      <c r="L15" s="50">
        <f>SUM(C15:K15)</f>
        <v>6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21</v>
      </c>
      <c r="D16" s="52">
        <f t="shared" si="0"/>
        <v>0</v>
      </c>
      <c r="E16" s="52">
        <f t="shared" si="0"/>
        <v>1</v>
      </c>
      <c r="F16" s="52">
        <f t="shared" si="0"/>
        <v>0</v>
      </c>
      <c r="G16" s="52">
        <f t="shared" si="0"/>
        <v>3</v>
      </c>
      <c r="H16" s="52">
        <f t="shared" si="0"/>
        <v>0</v>
      </c>
      <c r="I16" s="52">
        <f t="shared" si="0"/>
        <v>0</v>
      </c>
      <c r="J16" s="52">
        <f t="shared" si="0"/>
        <v>4</v>
      </c>
      <c r="K16" s="52">
        <f t="shared" si="0"/>
        <v>2</v>
      </c>
      <c r="L16" s="50">
        <f>SUM(C16:K16)</f>
        <v>31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38</v>
      </c>
      <c r="D18" s="49">
        <v>2</v>
      </c>
      <c r="E18" s="49">
        <v>0</v>
      </c>
      <c r="F18" s="49">
        <v>0</v>
      </c>
      <c r="G18" s="49">
        <v>0</v>
      </c>
      <c r="H18" s="49">
        <v>8</v>
      </c>
      <c r="I18" s="49">
        <v>2</v>
      </c>
      <c r="J18" s="54">
        <v>0</v>
      </c>
      <c r="K18" s="49">
        <v>1</v>
      </c>
      <c r="L18" s="50">
        <f t="shared" ref="L18:L26" si="1">SUM(C18:K18)</f>
        <v>51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3</v>
      </c>
      <c r="D19" s="49">
        <v>0</v>
      </c>
      <c r="E19" s="49">
        <v>0</v>
      </c>
      <c r="F19" s="49">
        <v>0</v>
      </c>
      <c r="G19" s="49">
        <v>0</v>
      </c>
      <c r="H19" s="49">
        <v>2</v>
      </c>
      <c r="I19" s="49">
        <v>0</v>
      </c>
      <c r="J19" s="54">
        <v>0</v>
      </c>
      <c r="K19" s="49">
        <v>1</v>
      </c>
      <c r="L19" s="50">
        <f t="shared" si="1"/>
        <v>6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1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1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0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0</v>
      </c>
      <c r="L21" s="50">
        <f t="shared" si="1"/>
        <v>0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0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0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20</v>
      </c>
      <c r="D23" s="49">
        <v>0</v>
      </c>
      <c r="E23" s="49">
        <v>0</v>
      </c>
      <c r="F23" s="49">
        <v>0</v>
      </c>
      <c r="G23" s="49">
        <v>0</v>
      </c>
      <c r="H23" s="49">
        <v>3</v>
      </c>
      <c r="I23" s="49">
        <v>2</v>
      </c>
      <c r="J23" s="54">
        <v>0</v>
      </c>
      <c r="K23" s="49">
        <v>16</v>
      </c>
      <c r="L23" s="50">
        <f t="shared" si="1"/>
        <v>41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62</v>
      </c>
      <c r="D25" s="52">
        <f t="shared" si="2"/>
        <v>2</v>
      </c>
      <c r="E25" s="52">
        <f t="shared" si="2"/>
        <v>0</v>
      </c>
      <c r="F25" s="52">
        <f t="shared" si="2"/>
        <v>0</v>
      </c>
      <c r="G25" s="52">
        <f t="shared" si="2"/>
        <v>0</v>
      </c>
      <c r="H25" s="52">
        <f t="shared" si="2"/>
        <v>13</v>
      </c>
      <c r="I25" s="52">
        <f t="shared" si="2"/>
        <v>4</v>
      </c>
      <c r="J25" s="52">
        <f t="shared" si="2"/>
        <v>0</v>
      </c>
      <c r="K25" s="52">
        <f t="shared" si="2"/>
        <v>18</v>
      </c>
      <c r="L25" s="50">
        <f t="shared" si="1"/>
        <v>99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83</v>
      </c>
      <c r="D26" s="57">
        <f t="shared" si="3"/>
        <v>2</v>
      </c>
      <c r="E26" s="57">
        <f t="shared" si="3"/>
        <v>1</v>
      </c>
      <c r="F26" s="57">
        <f t="shared" si="3"/>
        <v>0</v>
      </c>
      <c r="G26" s="57">
        <f t="shared" si="3"/>
        <v>3</v>
      </c>
      <c r="H26" s="57">
        <f t="shared" si="3"/>
        <v>13</v>
      </c>
      <c r="I26" s="57">
        <f t="shared" si="3"/>
        <v>4</v>
      </c>
      <c r="J26" s="57">
        <f t="shared" si="3"/>
        <v>4</v>
      </c>
      <c r="K26" s="57">
        <f t="shared" si="3"/>
        <v>20</v>
      </c>
      <c r="L26" s="58">
        <f t="shared" si="1"/>
        <v>130</v>
      </c>
      <c r="M26" s="60"/>
      <c r="N26" s="60"/>
      <c r="O26" s="60"/>
    </row>
    <row r="27" spans="1:15" ht="19.5" customHeight="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00" t="s">
        <v>98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1" customWidth="1"/>
    <col min="2" max="2" width="40.7109375" style="61" customWidth="1"/>
    <col min="3" max="12" width="20.7109375" style="61" customWidth="1"/>
    <col min="13" max="13" width="10.28515625" style="61" customWidth="1"/>
    <col min="14" max="16" width="10.7109375" style="61" customWidth="1"/>
    <col min="17" max="16384" width="10.7109375" style="61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27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2023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6" t="s">
        <v>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02" t="s">
        <v>81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7" t="s">
        <v>78</v>
      </c>
      <c r="M8" s="60"/>
      <c r="N8" s="60"/>
      <c r="O8" s="60"/>
    </row>
    <row r="9" spans="1:15" ht="39.75" customHeight="1">
      <c r="A9" s="60"/>
      <c r="B9" s="103"/>
      <c r="C9" s="95" t="s">
        <v>12</v>
      </c>
      <c r="D9" s="95"/>
      <c r="E9" s="95"/>
      <c r="F9" s="95"/>
      <c r="G9" s="95" t="s">
        <v>13</v>
      </c>
      <c r="H9" s="95"/>
      <c r="I9" s="95"/>
      <c r="J9" s="95"/>
      <c r="K9" s="95"/>
      <c r="L9" s="98"/>
      <c r="M9" s="60"/>
      <c r="N9" s="60"/>
      <c r="O9" s="60"/>
    </row>
    <row r="10" spans="1:15" ht="49.5" customHeight="1">
      <c r="A10" s="60"/>
      <c r="B10" s="103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95"/>
      <c r="K10" s="95"/>
      <c r="L10" s="98"/>
      <c r="M10" s="60"/>
      <c r="N10" s="60"/>
      <c r="O10" s="60"/>
    </row>
    <row r="11" spans="1:15" ht="24.75" customHeight="1">
      <c r="A11" s="60"/>
      <c r="B11" s="104" t="s">
        <v>82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60"/>
      <c r="N11" s="60"/>
      <c r="O11" s="60"/>
    </row>
    <row r="12" spans="1:15" ht="24.75" customHeight="1">
      <c r="A12" s="60"/>
      <c r="B12" s="48" t="s">
        <v>83</v>
      </c>
      <c r="C12" s="49">
        <v>0</v>
      </c>
      <c r="D12" s="49">
        <v>0</v>
      </c>
      <c r="E12" s="49">
        <v>0</v>
      </c>
      <c r="F12" s="49">
        <v>0</v>
      </c>
      <c r="G12" s="49">
        <v>1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4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3</v>
      </c>
      <c r="K13" s="49">
        <v>0</v>
      </c>
      <c r="L13" s="50">
        <f>SUM(C13:K13)</f>
        <v>7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11</v>
      </c>
      <c r="D14" s="49">
        <v>1</v>
      </c>
      <c r="E14" s="49">
        <v>0</v>
      </c>
      <c r="F14" s="49">
        <v>0</v>
      </c>
      <c r="G14" s="49">
        <v>1</v>
      </c>
      <c r="H14" s="49">
        <v>1</v>
      </c>
      <c r="I14" s="49">
        <v>0</v>
      </c>
      <c r="J14" s="49">
        <v>5</v>
      </c>
      <c r="K14" s="49">
        <v>0</v>
      </c>
      <c r="L14" s="50">
        <f>SUM(C14:K14)</f>
        <v>19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5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4</v>
      </c>
      <c r="K15" s="49">
        <v>0</v>
      </c>
      <c r="L15" s="50">
        <f>SUM(C15:K15)</f>
        <v>9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20</v>
      </c>
      <c r="D16" s="52">
        <f t="shared" si="0"/>
        <v>1</v>
      </c>
      <c r="E16" s="52">
        <f t="shared" si="0"/>
        <v>0</v>
      </c>
      <c r="F16" s="52">
        <f t="shared" si="0"/>
        <v>0</v>
      </c>
      <c r="G16" s="52">
        <f t="shared" si="0"/>
        <v>2</v>
      </c>
      <c r="H16" s="52">
        <f t="shared" si="0"/>
        <v>1</v>
      </c>
      <c r="I16" s="52">
        <f t="shared" si="0"/>
        <v>0</v>
      </c>
      <c r="J16" s="52">
        <f t="shared" si="0"/>
        <v>12</v>
      </c>
      <c r="K16" s="52">
        <f t="shared" si="0"/>
        <v>0</v>
      </c>
      <c r="L16" s="50">
        <f>SUM(C16:K16)</f>
        <v>36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77</v>
      </c>
      <c r="D18" s="49">
        <v>8</v>
      </c>
      <c r="E18" s="49">
        <v>0</v>
      </c>
      <c r="F18" s="49">
        <v>0</v>
      </c>
      <c r="G18" s="49">
        <v>0</v>
      </c>
      <c r="H18" s="49">
        <v>2</v>
      </c>
      <c r="I18" s="49">
        <v>0</v>
      </c>
      <c r="J18" s="54">
        <v>0</v>
      </c>
      <c r="K18" s="49">
        <v>0</v>
      </c>
      <c r="L18" s="50">
        <f t="shared" ref="L18:L26" si="1">SUM(C18:K18)</f>
        <v>87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8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1</v>
      </c>
      <c r="L19" s="50">
        <f t="shared" si="1"/>
        <v>9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24</v>
      </c>
      <c r="D20" s="49">
        <v>3</v>
      </c>
      <c r="E20" s="49">
        <v>0</v>
      </c>
      <c r="F20" s="49">
        <v>0</v>
      </c>
      <c r="G20" s="49">
        <v>0</v>
      </c>
      <c r="H20" s="49">
        <v>1</v>
      </c>
      <c r="I20" s="49">
        <v>0</v>
      </c>
      <c r="J20" s="54">
        <v>0</v>
      </c>
      <c r="K20" s="49">
        <v>1</v>
      </c>
      <c r="L20" s="50">
        <f t="shared" si="1"/>
        <v>29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20</v>
      </c>
      <c r="D21" s="49">
        <v>3</v>
      </c>
      <c r="E21" s="49">
        <v>1</v>
      </c>
      <c r="F21" s="49">
        <v>0</v>
      </c>
      <c r="G21" s="49">
        <v>1</v>
      </c>
      <c r="H21" s="49">
        <v>1</v>
      </c>
      <c r="I21" s="49">
        <v>0</v>
      </c>
      <c r="J21" s="54">
        <v>0</v>
      </c>
      <c r="K21" s="49">
        <v>0</v>
      </c>
      <c r="L21" s="50">
        <f t="shared" si="1"/>
        <v>26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14</v>
      </c>
      <c r="D22" s="49">
        <v>4</v>
      </c>
      <c r="E22" s="49">
        <v>0</v>
      </c>
      <c r="F22" s="49">
        <v>0</v>
      </c>
      <c r="G22" s="49">
        <v>0</v>
      </c>
      <c r="H22" s="49">
        <v>1</v>
      </c>
      <c r="I22" s="49">
        <v>0</v>
      </c>
      <c r="J22" s="54">
        <v>0</v>
      </c>
      <c r="K22" s="49">
        <v>1</v>
      </c>
      <c r="L22" s="50">
        <f t="shared" si="1"/>
        <v>20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47</v>
      </c>
      <c r="D23" s="49">
        <v>8</v>
      </c>
      <c r="E23" s="49">
        <v>1</v>
      </c>
      <c r="F23" s="49">
        <v>0</v>
      </c>
      <c r="G23" s="49">
        <v>0</v>
      </c>
      <c r="H23" s="49">
        <v>5</v>
      </c>
      <c r="I23" s="49">
        <v>0</v>
      </c>
      <c r="J23" s="54">
        <v>0</v>
      </c>
      <c r="K23" s="49">
        <v>0</v>
      </c>
      <c r="L23" s="50">
        <f t="shared" si="1"/>
        <v>61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190</v>
      </c>
      <c r="D25" s="52">
        <f t="shared" si="2"/>
        <v>26</v>
      </c>
      <c r="E25" s="52">
        <f t="shared" si="2"/>
        <v>2</v>
      </c>
      <c r="F25" s="52">
        <f t="shared" si="2"/>
        <v>0</v>
      </c>
      <c r="G25" s="52">
        <f t="shared" si="2"/>
        <v>1</v>
      </c>
      <c r="H25" s="52">
        <f t="shared" si="2"/>
        <v>10</v>
      </c>
      <c r="I25" s="52">
        <f t="shared" si="2"/>
        <v>0</v>
      </c>
      <c r="J25" s="52">
        <f t="shared" si="2"/>
        <v>0</v>
      </c>
      <c r="K25" s="52">
        <f t="shared" si="2"/>
        <v>3</v>
      </c>
      <c r="L25" s="50">
        <f t="shared" si="1"/>
        <v>232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210</v>
      </c>
      <c r="D26" s="57">
        <f t="shared" si="3"/>
        <v>27</v>
      </c>
      <c r="E26" s="57">
        <f t="shared" si="3"/>
        <v>2</v>
      </c>
      <c r="F26" s="57">
        <f t="shared" si="3"/>
        <v>0</v>
      </c>
      <c r="G26" s="57">
        <f t="shared" si="3"/>
        <v>3</v>
      </c>
      <c r="H26" s="57">
        <f t="shared" si="3"/>
        <v>11</v>
      </c>
      <c r="I26" s="57">
        <f t="shared" si="3"/>
        <v>0</v>
      </c>
      <c r="J26" s="57">
        <f t="shared" si="3"/>
        <v>12</v>
      </c>
      <c r="K26" s="57">
        <f t="shared" si="3"/>
        <v>3</v>
      </c>
      <c r="L26" s="58">
        <f t="shared" si="1"/>
        <v>268</v>
      </c>
      <c r="M26" s="60"/>
      <c r="N26" s="60"/>
      <c r="O26" s="60"/>
    </row>
    <row r="27" spans="1:15" ht="19.5" customHeight="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00" t="s">
        <v>98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1" customWidth="1"/>
    <col min="2" max="2" width="40.7109375" style="61" customWidth="1"/>
    <col min="3" max="12" width="20.7109375" style="61" customWidth="1"/>
    <col min="13" max="13" width="10.28515625" style="61" customWidth="1"/>
    <col min="14" max="16" width="10.7109375" style="61" customWidth="1"/>
    <col min="17" max="16384" width="10.7109375" style="61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29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2023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6" t="s">
        <v>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02" t="s">
        <v>81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7" t="s">
        <v>78</v>
      </c>
      <c r="M8" s="60"/>
      <c r="N8" s="60"/>
      <c r="O8" s="60"/>
    </row>
    <row r="9" spans="1:15" ht="39.75" customHeight="1">
      <c r="A9" s="60"/>
      <c r="B9" s="103"/>
      <c r="C9" s="95" t="s">
        <v>12</v>
      </c>
      <c r="D9" s="95"/>
      <c r="E9" s="95"/>
      <c r="F9" s="95"/>
      <c r="G9" s="95" t="s">
        <v>13</v>
      </c>
      <c r="H9" s="95"/>
      <c r="I9" s="95"/>
      <c r="J9" s="95"/>
      <c r="K9" s="95"/>
      <c r="L9" s="98"/>
      <c r="M9" s="60"/>
      <c r="N9" s="60"/>
      <c r="O9" s="60"/>
    </row>
    <row r="10" spans="1:15" ht="49.5" customHeight="1">
      <c r="A10" s="60"/>
      <c r="B10" s="103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95"/>
      <c r="K10" s="95"/>
      <c r="L10" s="98"/>
      <c r="M10" s="60"/>
      <c r="N10" s="60"/>
      <c r="O10" s="60"/>
    </row>
    <row r="11" spans="1:15" ht="24.75" customHeight="1">
      <c r="A11" s="60"/>
      <c r="B11" s="104" t="s">
        <v>82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4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1</v>
      </c>
      <c r="K13" s="49">
        <v>0</v>
      </c>
      <c r="L13" s="50">
        <f>SUM(C13:K13)</f>
        <v>5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7</v>
      </c>
      <c r="D14" s="49">
        <v>0</v>
      </c>
      <c r="E14" s="49">
        <v>1</v>
      </c>
      <c r="F14" s="49">
        <v>0</v>
      </c>
      <c r="G14" s="49">
        <v>0</v>
      </c>
      <c r="H14" s="49">
        <v>1</v>
      </c>
      <c r="I14" s="49">
        <v>0</v>
      </c>
      <c r="J14" s="49">
        <v>7</v>
      </c>
      <c r="K14" s="49">
        <v>0</v>
      </c>
      <c r="L14" s="50">
        <f>SUM(C14:K14)</f>
        <v>16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13</v>
      </c>
      <c r="D15" s="49">
        <v>0</v>
      </c>
      <c r="E15" s="49">
        <v>0</v>
      </c>
      <c r="F15" s="49">
        <v>0</v>
      </c>
      <c r="G15" s="49">
        <v>1</v>
      </c>
      <c r="H15" s="49">
        <v>0</v>
      </c>
      <c r="I15" s="49">
        <v>0</v>
      </c>
      <c r="J15" s="49">
        <v>4</v>
      </c>
      <c r="K15" s="49">
        <v>0</v>
      </c>
      <c r="L15" s="50">
        <f>SUM(C15:K15)</f>
        <v>18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25</v>
      </c>
      <c r="D16" s="52">
        <f t="shared" si="0"/>
        <v>0</v>
      </c>
      <c r="E16" s="52">
        <f t="shared" si="0"/>
        <v>1</v>
      </c>
      <c r="F16" s="52">
        <f t="shared" si="0"/>
        <v>0</v>
      </c>
      <c r="G16" s="52">
        <f t="shared" si="0"/>
        <v>1</v>
      </c>
      <c r="H16" s="52">
        <f t="shared" si="0"/>
        <v>1</v>
      </c>
      <c r="I16" s="52">
        <f t="shared" si="0"/>
        <v>0</v>
      </c>
      <c r="J16" s="52">
        <f t="shared" si="0"/>
        <v>12</v>
      </c>
      <c r="K16" s="52">
        <f t="shared" si="0"/>
        <v>0</v>
      </c>
      <c r="L16" s="50">
        <f>SUM(C16:K16)</f>
        <v>40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102</v>
      </c>
      <c r="D18" s="49">
        <v>0</v>
      </c>
      <c r="E18" s="49">
        <v>0</v>
      </c>
      <c r="F18" s="49">
        <v>0</v>
      </c>
      <c r="G18" s="49">
        <v>1</v>
      </c>
      <c r="H18" s="49">
        <v>9</v>
      </c>
      <c r="I18" s="49">
        <v>0</v>
      </c>
      <c r="J18" s="54">
        <v>0</v>
      </c>
      <c r="K18" s="49">
        <v>1</v>
      </c>
      <c r="L18" s="50">
        <f t="shared" ref="L18:L26" si="1">SUM(C18:K18)</f>
        <v>113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4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4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8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8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6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1</v>
      </c>
      <c r="L21" s="50">
        <f t="shared" si="1"/>
        <v>7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47</v>
      </c>
      <c r="D22" s="49">
        <v>0</v>
      </c>
      <c r="E22" s="49">
        <v>1</v>
      </c>
      <c r="F22" s="49">
        <v>0</v>
      </c>
      <c r="G22" s="49">
        <v>0</v>
      </c>
      <c r="H22" s="49">
        <v>2</v>
      </c>
      <c r="I22" s="49">
        <v>0</v>
      </c>
      <c r="J22" s="54">
        <v>0</v>
      </c>
      <c r="K22" s="49">
        <v>6</v>
      </c>
      <c r="L22" s="50">
        <f t="shared" si="1"/>
        <v>56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24</v>
      </c>
      <c r="D23" s="49">
        <v>0</v>
      </c>
      <c r="E23" s="49">
        <v>0</v>
      </c>
      <c r="F23" s="49">
        <v>0</v>
      </c>
      <c r="G23" s="49">
        <v>1</v>
      </c>
      <c r="H23" s="49">
        <v>43</v>
      </c>
      <c r="I23" s="49">
        <v>0</v>
      </c>
      <c r="J23" s="54">
        <v>0</v>
      </c>
      <c r="K23" s="49">
        <v>10</v>
      </c>
      <c r="L23" s="50">
        <f t="shared" si="1"/>
        <v>78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191</v>
      </c>
      <c r="D25" s="52">
        <f t="shared" si="2"/>
        <v>0</v>
      </c>
      <c r="E25" s="52">
        <f t="shared" si="2"/>
        <v>1</v>
      </c>
      <c r="F25" s="52">
        <f t="shared" si="2"/>
        <v>0</v>
      </c>
      <c r="G25" s="52">
        <f t="shared" si="2"/>
        <v>2</v>
      </c>
      <c r="H25" s="52">
        <f t="shared" si="2"/>
        <v>54</v>
      </c>
      <c r="I25" s="52">
        <f t="shared" si="2"/>
        <v>0</v>
      </c>
      <c r="J25" s="52">
        <f t="shared" si="2"/>
        <v>0</v>
      </c>
      <c r="K25" s="52">
        <f t="shared" si="2"/>
        <v>18</v>
      </c>
      <c r="L25" s="50">
        <f t="shared" si="1"/>
        <v>266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216</v>
      </c>
      <c r="D26" s="57">
        <f t="shared" si="3"/>
        <v>0</v>
      </c>
      <c r="E26" s="57">
        <f t="shared" si="3"/>
        <v>2</v>
      </c>
      <c r="F26" s="57">
        <f t="shared" si="3"/>
        <v>0</v>
      </c>
      <c r="G26" s="57">
        <f t="shared" si="3"/>
        <v>3</v>
      </c>
      <c r="H26" s="57">
        <f t="shared" si="3"/>
        <v>55</v>
      </c>
      <c r="I26" s="57">
        <f t="shared" si="3"/>
        <v>0</v>
      </c>
      <c r="J26" s="57">
        <f t="shared" si="3"/>
        <v>12</v>
      </c>
      <c r="K26" s="57">
        <f t="shared" si="3"/>
        <v>18</v>
      </c>
      <c r="L26" s="58">
        <f t="shared" si="1"/>
        <v>306</v>
      </c>
      <c r="M26" s="60"/>
      <c r="N26" s="60"/>
      <c r="O26" s="60"/>
    </row>
    <row r="27" spans="1:15" ht="19.5" customHeight="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00" t="s">
        <v>98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1" customWidth="1"/>
    <col min="2" max="2" width="40.7109375" style="61" customWidth="1"/>
    <col min="3" max="12" width="20.7109375" style="61" customWidth="1"/>
    <col min="13" max="13" width="10.28515625" style="61" customWidth="1"/>
    <col min="14" max="16" width="10.7109375" style="61" customWidth="1"/>
    <col min="17" max="16384" width="10.7109375" style="61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31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2023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6" t="s">
        <v>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02" t="s">
        <v>81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7" t="s">
        <v>78</v>
      </c>
      <c r="M8" s="60"/>
      <c r="N8" s="60"/>
      <c r="O8" s="60"/>
    </row>
    <row r="9" spans="1:15" ht="39.75" customHeight="1">
      <c r="A9" s="60"/>
      <c r="B9" s="103"/>
      <c r="C9" s="95" t="s">
        <v>12</v>
      </c>
      <c r="D9" s="95"/>
      <c r="E9" s="95"/>
      <c r="F9" s="95"/>
      <c r="G9" s="95" t="s">
        <v>13</v>
      </c>
      <c r="H9" s="95"/>
      <c r="I9" s="95"/>
      <c r="J9" s="95"/>
      <c r="K9" s="95"/>
      <c r="L9" s="98"/>
      <c r="M9" s="60"/>
      <c r="N9" s="60"/>
      <c r="O9" s="60"/>
    </row>
    <row r="10" spans="1:15" ht="49.5" customHeight="1">
      <c r="A10" s="60"/>
      <c r="B10" s="103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95"/>
      <c r="K10" s="95"/>
      <c r="L10" s="98"/>
      <c r="M10" s="60"/>
      <c r="N10" s="60"/>
      <c r="O10" s="60"/>
    </row>
    <row r="11" spans="1:15" ht="24.75" customHeight="1">
      <c r="A11" s="60"/>
      <c r="B11" s="104" t="s">
        <v>82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1</v>
      </c>
      <c r="K12" s="49">
        <v>0</v>
      </c>
      <c r="L12" s="50">
        <f>SUM(C12:K12)</f>
        <v>2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10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10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26</v>
      </c>
      <c r="D14" s="49">
        <v>1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3</v>
      </c>
      <c r="K14" s="49">
        <v>0</v>
      </c>
      <c r="L14" s="50">
        <f>SUM(C14:K14)</f>
        <v>30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13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6</v>
      </c>
      <c r="K15" s="49">
        <v>0</v>
      </c>
      <c r="L15" s="50">
        <f>SUM(C15:K15)</f>
        <v>19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50</v>
      </c>
      <c r="D16" s="52">
        <f t="shared" si="0"/>
        <v>1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0</v>
      </c>
      <c r="I16" s="52">
        <f t="shared" si="0"/>
        <v>0</v>
      </c>
      <c r="J16" s="52">
        <f t="shared" si="0"/>
        <v>10</v>
      </c>
      <c r="K16" s="52">
        <f t="shared" si="0"/>
        <v>0</v>
      </c>
      <c r="L16" s="50">
        <f>SUM(C16:K16)</f>
        <v>61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260</v>
      </c>
      <c r="D18" s="49">
        <v>9</v>
      </c>
      <c r="E18" s="49">
        <v>0</v>
      </c>
      <c r="F18" s="49">
        <v>0</v>
      </c>
      <c r="G18" s="49">
        <v>0</v>
      </c>
      <c r="H18" s="49">
        <v>0</v>
      </c>
      <c r="I18" s="49">
        <v>4</v>
      </c>
      <c r="J18" s="54">
        <v>0</v>
      </c>
      <c r="K18" s="49">
        <v>1</v>
      </c>
      <c r="L18" s="50">
        <f t="shared" ref="L18:L26" si="1">SUM(C18:K18)</f>
        <v>274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9</v>
      </c>
      <c r="D19" s="49">
        <v>1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10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25</v>
      </c>
      <c r="D20" s="49">
        <v>2</v>
      </c>
      <c r="E20" s="49">
        <v>0</v>
      </c>
      <c r="F20" s="49">
        <v>0</v>
      </c>
      <c r="G20" s="49">
        <v>0</v>
      </c>
      <c r="H20" s="49">
        <v>1</v>
      </c>
      <c r="I20" s="49">
        <v>0</v>
      </c>
      <c r="J20" s="54">
        <v>0</v>
      </c>
      <c r="K20" s="49">
        <v>0</v>
      </c>
      <c r="L20" s="50">
        <f t="shared" si="1"/>
        <v>28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6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0</v>
      </c>
      <c r="L21" s="50">
        <f t="shared" si="1"/>
        <v>6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1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1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179</v>
      </c>
      <c r="D23" s="49">
        <v>5</v>
      </c>
      <c r="E23" s="49">
        <v>0</v>
      </c>
      <c r="F23" s="49">
        <v>0</v>
      </c>
      <c r="G23" s="49">
        <v>2</v>
      </c>
      <c r="H23" s="49">
        <v>6</v>
      </c>
      <c r="I23" s="49">
        <v>32</v>
      </c>
      <c r="J23" s="54">
        <v>0</v>
      </c>
      <c r="K23" s="49">
        <v>9</v>
      </c>
      <c r="L23" s="50">
        <f t="shared" si="1"/>
        <v>233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480</v>
      </c>
      <c r="D25" s="52">
        <f t="shared" si="2"/>
        <v>17</v>
      </c>
      <c r="E25" s="52">
        <f t="shared" si="2"/>
        <v>0</v>
      </c>
      <c r="F25" s="52">
        <f t="shared" si="2"/>
        <v>0</v>
      </c>
      <c r="G25" s="52">
        <f t="shared" si="2"/>
        <v>2</v>
      </c>
      <c r="H25" s="52">
        <f t="shared" si="2"/>
        <v>7</v>
      </c>
      <c r="I25" s="52">
        <f t="shared" si="2"/>
        <v>36</v>
      </c>
      <c r="J25" s="52">
        <f t="shared" si="2"/>
        <v>0</v>
      </c>
      <c r="K25" s="52">
        <f t="shared" si="2"/>
        <v>10</v>
      </c>
      <c r="L25" s="50">
        <f t="shared" si="1"/>
        <v>552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530</v>
      </c>
      <c r="D26" s="57">
        <f t="shared" si="3"/>
        <v>18</v>
      </c>
      <c r="E26" s="57">
        <f t="shared" si="3"/>
        <v>0</v>
      </c>
      <c r="F26" s="57">
        <f t="shared" si="3"/>
        <v>0</v>
      </c>
      <c r="G26" s="57">
        <f t="shared" si="3"/>
        <v>2</v>
      </c>
      <c r="H26" s="57">
        <f t="shared" si="3"/>
        <v>7</v>
      </c>
      <c r="I26" s="57">
        <f t="shared" si="3"/>
        <v>36</v>
      </c>
      <c r="J26" s="57">
        <f t="shared" si="3"/>
        <v>10</v>
      </c>
      <c r="K26" s="57">
        <f t="shared" si="3"/>
        <v>10</v>
      </c>
      <c r="L26" s="58">
        <f t="shared" si="1"/>
        <v>613</v>
      </c>
      <c r="M26" s="60"/>
      <c r="N26" s="60"/>
      <c r="O26" s="60"/>
    </row>
    <row r="27" spans="1:15" ht="19.5" customHeight="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00" t="s">
        <v>98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1" customWidth="1"/>
    <col min="2" max="2" width="40.7109375" style="61" customWidth="1"/>
    <col min="3" max="12" width="20.7109375" style="61" customWidth="1"/>
    <col min="13" max="13" width="10.28515625" style="61" customWidth="1"/>
    <col min="14" max="16" width="10.7109375" style="61" customWidth="1"/>
    <col min="17" max="16384" width="10.7109375" style="61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33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2023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6" t="s">
        <v>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02" t="s">
        <v>81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7" t="s">
        <v>78</v>
      </c>
      <c r="M8" s="60"/>
      <c r="N8" s="60"/>
      <c r="O8" s="60"/>
    </row>
    <row r="9" spans="1:15" ht="39.75" customHeight="1">
      <c r="A9" s="60"/>
      <c r="B9" s="103"/>
      <c r="C9" s="95" t="s">
        <v>12</v>
      </c>
      <c r="D9" s="95"/>
      <c r="E9" s="95"/>
      <c r="F9" s="95"/>
      <c r="G9" s="95" t="s">
        <v>13</v>
      </c>
      <c r="H9" s="95"/>
      <c r="I9" s="95"/>
      <c r="J9" s="95"/>
      <c r="K9" s="95"/>
      <c r="L9" s="98"/>
      <c r="M9" s="60"/>
      <c r="N9" s="60"/>
      <c r="O9" s="60"/>
    </row>
    <row r="10" spans="1:15" ht="49.5" customHeight="1">
      <c r="A10" s="60"/>
      <c r="B10" s="103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95"/>
      <c r="K10" s="95"/>
      <c r="L10" s="98"/>
      <c r="M10" s="60"/>
      <c r="N10" s="60"/>
      <c r="O10" s="60"/>
    </row>
    <row r="11" spans="1:15" ht="24.75" customHeight="1">
      <c r="A11" s="60"/>
      <c r="B11" s="104" t="s">
        <v>82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60"/>
      <c r="N11" s="60"/>
      <c r="O11" s="60"/>
    </row>
    <row r="12" spans="1:15" ht="24.75" customHeight="1">
      <c r="A12" s="60"/>
      <c r="B12" s="48" t="s">
        <v>83</v>
      </c>
      <c r="C12" s="49">
        <v>0</v>
      </c>
      <c r="D12" s="49">
        <v>0</v>
      </c>
      <c r="E12" s="49">
        <v>0</v>
      </c>
      <c r="F12" s="49">
        <v>0</v>
      </c>
      <c r="G12" s="49">
        <v>1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6</v>
      </c>
      <c r="D13" s="49">
        <v>0</v>
      </c>
      <c r="E13" s="49">
        <v>0</v>
      </c>
      <c r="F13" s="49">
        <v>0</v>
      </c>
      <c r="G13" s="49">
        <v>2</v>
      </c>
      <c r="H13" s="49">
        <v>0</v>
      </c>
      <c r="I13" s="49">
        <v>0</v>
      </c>
      <c r="J13" s="49">
        <v>1</v>
      </c>
      <c r="K13" s="49">
        <v>0</v>
      </c>
      <c r="L13" s="50">
        <f>SUM(C13:K13)</f>
        <v>9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17</v>
      </c>
      <c r="D14" s="49">
        <v>1</v>
      </c>
      <c r="E14" s="49">
        <v>1</v>
      </c>
      <c r="F14" s="49">
        <v>0</v>
      </c>
      <c r="G14" s="49">
        <v>0</v>
      </c>
      <c r="H14" s="49">
        <v>2</v>
      </c>
      <c r="I14" s="49">
        <v>0</v>
      </c>
      <c r="J14" s="49">
        <v>6</v>
      </c>
      <c r="K14" s="49">
        <v>2</v>
      </c>
      <c r="L14" s="50">
        <f>SUM(C14:K14)</f>
        <v>29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11</v>
      </c>
      <c r="D15" s="49">
        <v>1</v>
      </c>
      <c r="E15" s="49">
        <v>0</v>
      </c>
      <c r="F15" s="49">
        <v>0</v>
      </c>
      <c r="G15" s="49">
        <v>1</v>
      </c>
      <c r="H15" s="49">
        <v>1</v>
      </c>
      <c r="I15" s="49">
        <v>0</v>
      </c>
      <c r="J15" s="49">
        <v>6</v>
      </c>
      <c r="K15" s="49">
        <v>1</v>
      </c>
      <c r="L15" s="50">
        <f>SUM(C15:K15)</f>
        <v>21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34</v>
      </c>
      <c r="D16" s="52">
        <f t="shared" si="0"/>
        <v>2</v>
      </c>
      <c r="E16" s="52">
        <f t="shared" si="0"/>
        <v>1</v>
      </c>
      <c r="F16" s="52">
        <f t="shared" si="0"/>
        <v>0</v>
      </c>
      <c r="G16" s="52">
        <f t="shared" si="0"/>
        <v>4</v>
      </c>
      <c r="H16" s="52">
        <f t="shared" si="0"/>
        <v>3</v>
      </c>
      <c r="I16" s="52">
        <f t="shared" si="0"/>
        <v>0</v>
      </c>
      <c r="J16" s="52">
        <f t="shared" si="0"/>
        <v>13</v>
      </c>
      <c r="K16" s="52">
        <f t="shared" si="0"/>
        <v>3</v>
      </c>
      <c r="L16" s="50">
        <f>SUM(C16:K16)</f>
        <v>60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135</v>
      </c>
      <c r="D18" s="49">
        <v>6</v>
      </c>
      <c r="E18" s="49">
        <v>0</v>
      </c>
      <c r="F18" s="49">
        <v>0</v>
      </c>
      <c r="G18" s="49">
        <v>2</v>
      </c>
      <c r="H18" s="49">
        <v>25</v>
      </c>
      <c r="I18" s="49">
        <v>0</v>
      </c>
      <c r="J18" s="54">
        <v>0</v>
      </c>
      <c r="K18" s="49">
        <v>3</v>
      </c>
      <c r="L18" s="50">
        <f t="shared" ref="L18:L26" si="1">SUM(C18:K18)</f>
        <v>171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1</v>
      </c>
      <c r="D19" s="49">
        <v>0</v>
      </c>
      <c r="E19" s="49">
        <v>0</v>
      </c>
      <c r="F19" s="49">
        <v>0</v>
      </c>
      <c r="G19" s="49">
        <v>0</v>
      </c>
      <c r="H19" s="49">
        <v>2</v>
      </c>
      <c r="I19" s="49">
        <v>0</v>
      </c>
      <c r="J19" s="54">
        <v>0</v>
      </c>
      <c r="K19" s="49">
        <v>0</v>
      </c>
      <c r="L19" s="50">
        <f t="shared" si="1"/>
        <v>3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1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1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26</v>
      </c>
      <c r="D21" s="49">
        <v>3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1</v>
      </c>
      <c r="L21" s="50">
        <f t="shared" si="1"/>
        <v>30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9</v>
      </c>
      <c r="D22" s="49">
        <v>0</v>
      </c>
      <c r="E22" s="49">
        <v>1</v>
      </c>
      <c r="F22" s="49">
        <v>0</v>
      </c>
      <c r="G22" s="49">
        <v>0</v>
      </c>
      <c r="H22" s="49">
        <v>1</v>
      </c>
      <c r="I22" s="49">
        <v>0</v>
      </c>
      <c r="J22" s="54">
        <v>0</v>
      </c>
      <c r="K22" s="49">
        <v>0</v>
      </c>
      <c r="L22" s="50">
        <f t="shared" si="1"/>
        <v>11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88</v>
      </c>
      <c r="D23" s="49">
        <v>9</v>
      </c>
      <c r="E23" s="49">
        <v>6</v>
      </c>
      <c r="F23" s="49">
        <v>0</v>
      </c>
      <c r="G23" s="49">
        <v>1</v>
      </c>
      <c r="H23" s="49">
        <v>82</v>
      </c>
      <c r="I23" s="49">
        <v>3</v>
      </c>
      <c r="J23" s="54">
        <v>0</v>
      </c>
      <c r="K23" s="49">
        <v>12</v>
      </c>
      <c r="L23" s="50">
        <f t="shared" si="1"/>
        <v>201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260</v>
      </c>
      <c r="D25" s="52">
        <f t="shared" si="2"/>
        <v>18</v>
      </c>
      <c r="E25" s="52">
        <f t="shared" si="2"/>
        <v>7</v>
      </c>
      <c r="F25" s="52">
        <f t="shared" si="2"/>
        <v>0</v>
      </c>
      <c r="G25" s="52">
        <f t="shared" si="2"/>
        <v>3</v>
      </c>
      <c r="H25" s="52">
        <f t="shared" si="2"/>
        <v>110</v>
      </c>
      <c r="I25" s="52">
        <f t="shared" si="2"/>
        <v>3</v>
      </c>
      <c r="J25" s="52">
        <f t="shared" si="2"/>
        <v>0</v>
      </c>
      <c r="K25" s="52">
        <f t="shared" si="2"/>
        <v>16</v>
      </c>
      <c r="L25" s="50">
        <f t="shared" si="1"/>
        <v>417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294</v>
      </c>
      <c r="D26" s="57">
        <f t="shared" si="3"/>
        <v>20</v>
      </c>
      <c r="E26" s="57">
        <f t="shared" si="3"/>
        <v>8</v>
      </c>
      <c r="F26" s="57">
        <f t="shared" si="3"/>
        <v>0</v>
      </c>
      <c r="G26" s="57">
        <f t="shared" si="3"/>
        <v>7</v>
      </c>
      <c r="H26" s="57">
        <f t="shared" si="3"/>
        <v>113</v>
      </c>
      <c r="I26" s="57">
        <f t="shared" si="3"/>
        <v>3</v>
      </c>
      <c r="J26" s="57">
        <f t="shared" si="3"/>
        <v>13</v>
      </c>
      <c r="K26" s="57">
        <f t="shared" si="3"/>
        <v>19</v>
      </c>
      <c r="L26" s="58">
        <f t="shared" si="1"/>
        <v>477</v>
      </c>
      <c r="M26" s="60"/>
      <c r="N26" s="60"/>
      <c r="O26" s="60"/>
    </row>
    <row r="27" spans="1:15" ht="19.5" customHeight="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00" t="s">
        <v>98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1" customWidth="1"/>
    <col min="2" max="2" width="40.7109375" style="61" customWidth="1"/>
    <col min="3" max="12" width="20.7109375" style="61" customWidth="1"/>
    <col min="13" max="13" width="10.28515625" style="61" customWidth="1"/>
    <col min="14" max="16" width="10.7109375" style="61" customWidth="1"/>
    <col min="17" max="16384" width="10.7109375" style="61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35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2023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6" t="s">
        <v>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02" t="s">
        <v>81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7" t="s">
        <v>78</v>
      </c>
      <c r="M8" s="60"/>
      <c r="N8" s="60"/>
      <c r="O8" s="60"/>
    </row>
    <row r="9" spans="1:15" ht="39.75" customHeight="1">
      <c r="A9" s="60"/>
      <c r="B9" s="103"/>
      <c r="C9" s="95" t="s">
        <v>12</v>
      </c>
      <c r="D9" s="95"/>
      <c r="E9" s="95"/>
      <c r="F9" s="95"/>
      <c r="G9" s="95" t="s">
        <v>13</v>
      </c>
      <c r="H9" s="95"/>
      <c r="I9" s="95"/>
      <c r="J9" s="95"/>
      <c r="K9" s="95"/>
      <c r="L9" s="98"/>
      <c r="M9" s="60"/>
      <c r="N9" s="60"/>
      <c r="O9" s="60"/>
    </row>
    <row r="10" spans="1:15" ht="49.5" customHeight="1">
      <c r="A10" s="60"/>
      <c r="B10" s="103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95"/>
      <c r="K10" s="95"/>
      <c r="L10" s="98"/>
      <c r="M10" s="60"/>
      <c r="N10" s="60"/>
      <c r="O10" s="60"/>
    </row>
    <row r="11" spans="1:15" ht="24.75" customHeight="1">
      <c r="A11" s="60"/>
      <c r="B11" s="104" t="s">
        <v>82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5</v>
      </c>
      <c r="D13" s="49">
        <v>2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7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13</v>
      </c>
      <c r="D14" s="49">
        <v>2</v>
      </c>
      <c r="E14" s="49">
        <v>1</v>
      </c>
      <c r="F14" s="49">
        <v>0</v>
      </c>
      <c r="G14" s="49">
        <v>0</v>
      </c>
      <c r="H14" s="49">
        <v>1</v>
      </c>
      <c r="I14" s="49">
        <v>0</v>
      </c>
      <c r="J14" s="49">
        <v>0</v>
      </c>
      <c r="K14" s="49">
        <v>0</v>
      </c>
      <c r="L14" s="50">
        <f>SUM(C14:K14)</f>
        <v>17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17</v>
      </c>
      <c r="D15" s="49">
        <v>4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0</v>
      </c>
      <c r="K15" s="49">
        <v>0</v>
      </c>
      <c r="L15" s="50">
        <f>SUM(C15:K15)</f>
        <v>21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36</v>
      </c>
      <c r="D16" s="52">
        <f t="shared" si="0"/>
        <v>8</v>
      </c>
      <c r="E16" s="52">
        <f t="shared" si="0"/>
        <v>1</v>
      </c>
      <c r="F16" s="52">
        <f t="shared" si="0"/>
        <v>0</v>
      </c>
      <c r="G16" s="52">
        <f t="shared" si="0"/>
        <v>0</v>
      </c>
      <c r="H16" s="52">
        <f t="shared" si="0"/>
        <v>1</v>
      </c>
      <c r="I16" s="52">
        <f t="shared" si="0"/>
        <v>0</v>
      </c>
      <c r="J16" s="52">
        <f t="shared" si="0"/>
        <v>0</v>
      </c>
      <c r="K16" s="52">
        <f t="shared" si="0"/>
        <v>0</v>
      </c>
      <c r="L16" s="50">
        <f>SUM(C16:K16)</f>
        <v>46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50</v>
      </c>
      <c r="D18" s="49">
        <v>2</v>
      </c>
      <c r="E18" s="49">
        <v>2</v>
      </c>
      <c r="F18" s="49">
        <v>0</v>
      </c>
      <c r="G18" s="49">
        <v>0</v>
      </c>
      <c r="H18" s="49">
        <v>3</v>
      </c>
      <c r="I18" s="49">
        <v>0</v>
      </c>
      <c r="J18" s="54">
        <v>0</v>
      </c>
      <c r="K18" s="49">
        <v>0</v>
      </c>
      <c r="L18" s="50">
        <f t="shared" ref="L18:L26" si="1">SUM(C18:K18)</f>
        <v>57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12</v>
      </c>
      <c r="D19" s="49">
        <v>0</v>
      </c>
      <c r="E19" s="49">
        <v>0</v>
      </c>
      <c r="F19" s="49">
        <v>0</v>
      </c>
      <c r="G19" s="49">
        <v>0</v>
      </c>
      <c r="H19" s="49">
        <v>1</v>
      </c>
      <c r="I19" s="49">
        <v>0</v>
      </c>
      <c r="J19" s="54">
        <v>0</v>
      </c>
      <c r="K19" s="49">
        <v>0</v>
      </c>
      <c r="L19" s="50">
        <f t="shared" si="1"/>
        <v>13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8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8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7</v>
      </c>
      <c r="D21" s="49">
        <v>6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4</v>
      </c>
      <c r="L21" s="50">
        <f t="shared" si="1"/>
        <v>17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28</v>
      </c>
      <c r="D22" s="49">
        <v>1</v>
      </c>
      <c r="E22" s="49">
        <v>0</v>
      </c>
      <c r="F22" s="49">
        <v>0</v>
      </c>
      <c r="G22" s="49">
        <v>0</v>
      </c>
      <c r="H22" s="49">
        <v>6</v>
      </c>
      <c r="I22" s="49">
        <v>1</v>
      </c>
      <c r="J22" s="54">
        <v>0</v>
      </c>
      <c r="K22" s="49">
        <v>2</v>
      </c>
      <c r="L22" s="50">
        <f t="shared" si="1"/>
        <v>38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12</v>
      </c>
      <c r="D23" s="49">
        <v>5</v>
      </c>
      <c r="E23" s="49">
        <v>4</v>
      </c>
      <c r="F23" s="49">
        <v>0</v>
      </c>
      <c r="G23" s="49">
        <v>0</v>
      </c>
      <c r="H23" s="49">
        <v>19</v>
      </c>
      <c r="I23" s="49">
        <v>0</v>
      </c>
      <c r="J23" s="54">
        <v>0</v>
      </c>
      <c r="K23" s="49">
        <v>1</v>
      </c>
      <c r="L23" s="50">
        <f t="shared" si="1"/>
        <v>41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117</v>
      </c>
      <c r="D25" s="52">
        <f t="shared" si="2"/>
        <v>14</v>
      </c>
      <c r="E25" s="52">
        <f t="shared" si="2"/>
        <v>6</v>
      </c>
      <c r="F25" s="52">
        <f t="shared" si="2"/>
        <v>0</v>
      </c>
      <c r="G25" s="52">
        <f t="shared" si="2"/>
        <v>0</v>
      </c>
      <c r="H25" s="52">
        <f t="shared" si="2"/>
        <v>29</v>
      </c>
      <c r="I25" s="52">
        <f t="shared" si="2"/>
        <v>1</v>
      </c>
      <c r="J25" s="52">
        <f t="shared" si="2"/>
        <v>0</v>
      </c>
      <c r="K25" s="52">
        <f t="shared" si="2"/>
        <v>7</v>
      </c>
      <c r="L25" s="50">
        <f t="shared" si="1"/>
        <v>174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153</v>
      </c>
      <c r="D26" s="57">
        <f t="shared" si="3"/>
        <v>22</v>
      </c>
      <c r="E26" s="57">
        <f t="shared" si="3"/>
        <v>7</v>
      </c>
      <c r="F26" s="57">
        <f t="shared" si="3"/>
        <v>0</v>
      </c>
      <c r="G26" s="57">
        <f t="shared" si="3"/>
        <v>0</v>
      </c>
      <c r="H26" s="57">
        <f t="shared" si="3"/>
        <v>30</v>
      </c>
      <c r="I26" s="57">
        <f t="shared" si="3"/>
        <v>1</v>
      </c>
      <c r="J26" s="57">
        <f t="shared" si="3"/>
        <v>0</v>
      </c>
      <c r="K26" s="57">
        <f t="shared" si="3"/>
        <v>7</v>
      </c>
      <c r="L26" s="58">
        <f t="shared" si="1"/>
        <v>220</v>
      </c>
      <c r="M26" s="60"/>
      <c r="N26" s="60"/>
      <c r="O26" s="60"/>
    </row>
    <row r="27" spans="1:15" ht="19.5" customHeight="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00" t="s">
        <v>98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ANEXO_IV-C_JE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2024-01-24T20:08:33Z</cp:lastPrinted>
  <dcterms:created xsi:type="dcterms:W3CDTF">2024-01-23T22:36:36Z</dcterms:created>
  <dcterms:modified xsi:type="dcterms:W3CDTF">2024-01-24T20:18:46Z</dcterms:modified>
</cp:coreProperties>
</file>